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xr:revisionPtr revIDLastSave="0" documentId="13_ncr:1_{A1143F09-E00A-4D47-AE2D-FCA648C887E3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00" i="1" l="1"/>
  <c r="A200" i="1"/>
  <c r="L199" i="1"/>
  <c r="J199" i="1"/>
  <c r="I199" i="1"/>
  <c r="H199" i="1"/>
  <c r="G199" i="1"/>
  <c r="F199" i="1"/>
  <c r="B190" i="1"/>
  <c r="A190" i="1"/>
  <c r="L189" i="1"/>
  <c r="L200" i="1" s="1"/>
  <c r="J189" i="1"/>
  <c r="J200" i="1" s="1"/>
  <c r="I189" i="1"/>
  <c r="I200" i="1" s="1"/>
  <c r="H189" i="1"/>
  <c r="H200" i="1" s="1"/>
  <c r="G189" i="1"/>
  <c r="G200" i="1" s="1"/>
  <c r="F189" i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H142" i="1" s="1"/>
  <c r="G131" i="1"/>
  <c r="G142" i="1" s="1"/>
  <c r="F131" i="1"/>
  <c r="F142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G103" i="1" l="1"/>
  <c r="F200" i="1"/>
  <c r="L201" i="1"/>
  <c r="J201" i="1"/>
  <c r="I201" i="1"/>
  <c r="H201" i="1"/>
  <c r="G201" i="1"/>
  <c r="F180" i="1"/>
  <c r="F201" i="1" s="1"/>
</calcChain>
</file>

<file path=xl/sharedStrings.xml><?xml version="1.0" encoding="utf-8"?>
<sst xmlns="http://schemas.openxmlformats.org/spreadsheetml/2006/main" count="252" uniqueCount="78">
  <si>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</si>
  <si>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</si>
  <si>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</si>
  <si>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</si>
  <si>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</si>
  <si>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</si>
  <si>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</si>
  <si>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</si>
  <si>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</si>
  <si>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</si>
  <si>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</si>
  <si>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</si>
  <si>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</si>
  <si>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</si>
  <si>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</si>
  <si>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</si>
  <si>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</si>
  <si>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</si>
  <si>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</si>
  <si>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</si>
  <si>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</si>
  <si>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</si>
  <si>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</si>
  <si>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</si>
  <si>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</si>
  <si>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</si>
  <si>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</si>
  <si>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</si>
  <si>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</si>
  <si>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</si>
  <si>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</si>
  <si>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</si>
  <si>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</si>
  <si>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</si>
  <si>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</si>
  <si>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</si>
  <si>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</si>
  <si>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</si>
  <si>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</si>
  <si>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№4</t>
  </si>
  <si>
    <t>директор МОУ СОШ №4</t>
  </si>
  <si>
    <t>Свиридова</t>
  </si>
  <si>
    <t>каша вязкая молочная из риса</t>
  </si>
  <si>
    <t>чай с сахаром и лимоном</t>
  </si>
  <si>
    <t>хлеб пшеничный</t>
  </si>
  <si>
    <t>хлеб ржаной</t>
  </si>
  <si>
    <t>сыр</t>
  </si>
  <si>
    <t>сыр российский</t>
  </si>
  <si>
    <t>омлет натуральный с маслом сливочным</t>
  </si>
  <si>
    <t>чай с сахаром</t>
  </si>
  <si>
    <t>свекла тушенная в сметанном соусе</t>
  </si>
  <si>
    <t>сладкое</t>
  </si>
  <si>
    <t>пряник</t>
  </si>
  <si>
    <t>макароны отварные с овощами</t>
  </si>
  <si>
    <t>бутерброд</t>
  </si>
  <si>
    <t>бутерброд с сыром</t>
  </si>
  <si>
    <t>компот из сухофруктов</t>
  </si>
  <si>
    <t>масло</t>
  </si>
  <si>
    <t>масло сливочное</t>
  </si>
  <si>
    <t>йогурт</t>
  </si>
  <si>
    <t>запеканка из творога с морковью с молоком сгущенным</t>
  </si>
  <si>
    <t>какао с молоком</t>
  </si>
  <si>
    <t>печенье</t>
  </si>
  <si>
    <t>пюре картофельное</t>
  </si>
  <si>
    <t>котлета рыбная с соусом сметано-томатным</t>
  </si>
  <si>
    <t>овощи натуральные свежие или соленые</t>
  </si>
  <si>
    <t>каша пшенная молочная с сахаром</t>
  </si>
  <si>
    <t>яблоко</t>
  </si>
  <si>
    <t>каша пшеничная рассыпчатая</t>
  </si>
  <si>
    <t>котлета особая</t>
  </si>
  <si>
    <t>вафля</t>
  </si>
  <si>
    <t>каша овсяная молочная с маслом и сахаром</t>
  </si>
  <si>
    <t>кофейный напиток с молоком</t>
  </si>
  <si>
    <t>запеканка из творога с молоком сгущенным</t>
  </si>
  <si>
    <t>зефир</t>
  </si>
  <si>
    <t>картофель отварной</t>
  </si>
  <si>
    <t>биточки рыбные с соусом сметанным</t>
  </si>
  <si>
    <t>свекла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</si>
</sst>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3.3</v>
      </c>
      <c r="H6" s="40">
        <v>8.6</v>
      </c>
      <c r="I6" s="40">
        <v>23.2</v>
      </c>
      <c r="J6" s="40">
        <v>183.4</v>
      </c>
      <c r="K6" s="41">
        <v>174</v>
      </c>
      <c r="L6" s="40">
        <v>20.02</v>
      </c>
    </row>
    <row r="7" spans="1:12" ht="15" x14ac:dyDescent="0.25">
      <c r="A7" s="23"/>
      <c r="B7" s="15"/>
      <c r="C7" s="11"/>
      <c r="D7" s="7" t="s">
        <v>22</v>
      </c>
      <c r="E7" s="42" t="s">
        <v>43</v>
      </c>
      <c r="F7" s="43">
        <v>222</v>
      </c>
      <c r="G7" s="43">
        <v>0.53</v>
      </c>
      <c r="H7" s="43">
        <v>0</v>
      </c>
      <c r="I7" s="43">
        <v>9.8000000000000007</v>
      </c>
      <c r="J7" s="43">
        <v>65</v>
      </c>
      <c r="K7" s="44">
        <v>377</v>
      </c>
      <c r="L7" s="43">
        <v>3.24</v>
      </c>
    </row>
    <row r="8" spans="1:12" ht="15" x14ac:dyDescent="0.25">
      <c r="A8" s="23"/>
      <c r="B8" s="15"/>
      <c r="C8" s="11"/>
      <c r="D8" s="7" t="s">
        <v>46</v>
      </c>
      <c r="E8" s="42" t="s">
        <v>47</v>
      </c>
      <c r="F8" s="43">
        <v>30</v>
      </c>
      <c r="G8" s="43">
        <v>6.96</v>
      </c>
      <c r="H8" s="43">
        <v>8.85</v>
      </c>
      <c r="I8" s="43">
        <v>0</v>
      </c>
      <c r="J8" s="43">
        <v>107.49</v>
      </c>
      <c r="K8" s="44">
        <v>15</v>
      </c>
      <c r="L8" s="43">
        <v>23.4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23</v>
      </c>
      <c r="E10" s="42" t="s">
        <v>45</v>
      </c>
      <c r="F10" s="43">
        <v>30</v>
      </c>
      <c r="G10" s="43">
        <v>2</v>
      </c>
      <c r="H10" s="43">
        <v>0.3</v>
      </c>
      <c r="I10" s="43">
        <v>12.7</v>
      </c>
      <c r="J10" s="43">
        <v>61.2</v>
      </c>
      <c r="K10" s="44"/>
      <c r="L10" s="43">
        <v>2.6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532</v>
      </c>
      <c r="G14" s="19">
        <f>SUM(G6:G13)</f>
        <v>15.95</v>
      </c>
      <c r="H14" s="19">
        <f>SUM(H6:H13)</f>
        <v>18.149999999999999</v>
      </c>
      <c r="I14" s="19">
        <f>SUM(I6:I13)</f>
        <v>65.02</v>
      </c>
      <c r="J14" s="19">
        <f>SUM(J6:J13)</f>
        <v>510.60999999999996</v>
      </c>
      <c r="K14" s="25"/>
      <c r="L14" s="19">
        <f>SUM(L6:L13)</f>
        <v>51.66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532</v>
      </c>
      <c r="G25" s="32">
        <f t="shared" ref="G25:J25" si="2">G14+G24</f>
        <v>15.95</v>
      </c>
      <c r="H25" s="32">
        <f t="shared" si="2"/>
        <v>18.149999999999999</v>
      </c>
      <c r="I25" s="32">
        <f t="shared" si="2"/>
        <v>65.02</v>
      </c>
      <c r="J25" s="32">
        <f t="shared" si="2"/>
        <v>510.60999999999996</v>
      </c>
      <c r="K25" s="32"/>
      <c r="L25" s="32">
        <f t="shared" ref="L25" si="3">L14+L24</f>
        <v>51.66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165</v>
      </c>
      <c r="G26" s="40">
        <v>14.72</v>
      </c>
      <c r="H26" s="40">
        <v>20.7</v>
      </c>
      <c r="I26" s="40">
        <v>2.88</v>
      </c>
      <c r="J26" s="40">
        <v>256.68</v>
      </c>
      <c r="K26" s="41">
        <v>210</v>
      </c>
      <c r="L26" s="40">
        <v>42.36</v>
      </c>
    </row>
    <row r="27" spans="1:12" ht="15" x14ac:dyDescent="0.25">
      <c r="A27" s="14"/>
      <c r="B27" s="15"/>
      <c r="C27" s="11"/>
      <c r="D27" s="7" t="s">
        <v>26</v>
      </c>
      <c r="E27" s="42" t="s">
        <v>50</v>
      </c>
      <c r="F27" s="43">
        <v>60</v>
      </c>
      <c r="G27" s="43">
        <v>3.84</v>
      </c>
      <c r="H27" s="43">
        <v>1.32</v>
      </c>
      <c r="I27" s="43">
        <v>11.58</v>
      </c>
      <c r="J27" s="43">
        <v>73.56</v>
      </c>
      <c r="K27" s="44">
        <v>140</v>
      </c>
      <c r="L27" s="43">
        <v>4.82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215</v>
      </c>
      <c r="G28" s="43">
        <v>0.53</v>
      </c>
      <c r="H28" s="43">
        <v>0</v>
      </c>
      <c r="I28" s="43">
        <v>9.4700000000000006</v>
      </c>
      <c r="J28" s="43">
        <v>40</v>
      </c>
      <c r="K28" s="44">
        <v>376</v>
      </c>
      <c r="L28" s="43">
        <v>3.92</v>
      </c>
    </row>
    <row r="29" spans="1:12" ht="15" x14ac:dyDescent="0.25">
      <c r="A29" s="14"/>
      <c r="B29" s="15"/>
      <c r="C29" s="11"/>
      <c r="D29" s="7" t="s">
        <v>23</v>
      </c>
      <c r="E29" s="42" t="s">
        <v>44</v>
      </c>
      <c r="F29" s="43">
        <v>40</v>
      </c>
      <c r="G29" s="43">
        <v>3.16</v>
      </c>
      <c r="H29" s="43">
        <v>0.4</v>
      </c>
      <c r="I29" s="43">
        <v>19.32</v>
      </c>
      <c r="J29" s="43">
        <v>93.52</v>
      </c>
      <c r="K29" s="44"/>
      <c r="L29" s="43">
        <v>2.4</v>
      </c>
    </row>
    <row r="30" spans="1:12" ht="15" x14ac:dyDescent="0.25">
      <c r="A30" s="14"/>
      <c r="B30" s="15"/>
      <c r="C30" s="11"/>
      <c r="D30" s="7" t="s">
        <v>51</v>
      </c>
      <c r="E30" s="42" t="s">
        <v>52</v>
      </c>
      <c r="F30" s="43">
        <v>50</v>
      </c>
      <c r="G30" s="43">
        <v>3</v>
      </c>
      <c r="H30" s="43">
        <v>1.5</v>
      </c>
      <c r="I30" s="43">
        <v>39</v>
      </c>
      <c r="J30" s="43">
        <v>168</v>
      </c>
      <c r="K30" s="44"/>
      <c r="L30" s="43">
        <v>7.32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530</v>
      </c>
      <c r="G33" s="19">
        <f>SUM(G26:G32)</f>
        <v>25.250000000000004</v>
      </c>
      <c r="H33" s="19">
        <f>SUM(H26:H32)</f>
        <v>23.919999999999998</v>
      </c>
      <c r="I33" s="19">
        <f>SUM(I26:I32)</f>
        <v>82.25</v>
      </c>
      <c r="J33" s="19">
        <f>SUM(J26:J32)</f>
        <v>631.76</v>
      </c>
      <c r="K33" s="25"/>
      <c r="L33" s="19">
        <f>SUM(L26:L32)</f>
        <v>60.82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7" t="s">
        <v>4</v>
      </c>
      <c r="D44" s="58"/>
      <c r="E44" s="31"/>
      <c r="F44" s="32">
        <f>F33+F43</f>
        <v>530</v>
      </c>
      <c r="G44" s="32">
        <f t="shared" ref="G44" si="8">G33+G43</f>
        <v>25.250000000000004</v>
      </c>
      <c r="H44" s="32">
        <f t="shared" ref="H44" si="9">H33+H43</f>
        <v>23.919999999999998</v>
      </c>
      <c r="I44" s="32">
        <f t="shared" ref="I44" si="10">I33+I43</f>
        <v>82.25</v>
      </c>
      <c r="J44" s="32">
        <f t="shared" ref="J44:L44" si="11">J33+J43</f>
        <v>631.76</v>
      </c>
      <c r="K44" s="32"/>
      <c r="L44" s="32">
        <f t="shared" si="11"/>
        <v>60.82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53</v>
      </c>
      <c r="F45" s="40">
        <v>150</v>
      </c>
      <c r="G45" s="40">
        <v>5.0999999999999996</v>
      </c>
      <c r="H45" s="40">
        <v>7.5</v>
      </c>
      <c r="I45" s="40">
        <v>28.5</v>
      </c>
      <c r="J45" s="40">
        <v>201.9</v>
      </c>
      <c r="K45" s="41">
        <v>205</v>
      </c>
      <c r="L45" s="40">
        <v>8.94</v>
      </c>
    </row>
    <row r="46" spans="1:12" ht="15" x14ac:dyDescent="0.25">
      <c r="A46" s="23"/>
      <c r="B46" s="15"/>
      <c r="C46" s="11"/>
      <c r="D46" s="8" t="s">
        <v>54</v>
      </c>
      <c r="E46" s="51" t="s">
        <v>55</v>
      </c>
      <c r="F46" s="52">
        <v>60</v>
      </c>
      <c r="G46" s="52">
        <v>7.9</v>
      </c>
      <c r="H46" s="52">
        <v>13.5</v>
      </c>
      <c r="I46" s="52">
        <v>19.45</v>
      </c>
      <c r="J46" s="52">
        <v>230.38</v>
      </c>
      <c r="K46" s="53">
        <v>3</v>
      </c>
      <c r="L46" s="52">
        <v>20.5</v>
      </c>
    </row>
    <row r="47" spans="1:12" ht="15" x14ac:dyDescent="0.25">
      <c r="A47" s="23"/>
      <c r="B47" s="15"/>
      <c r="C47" s="11"/>
      <c r="D47" s="7" t="s">
        <v>30</v>
      </c>
      <c r="E47" s="42" t="s">
        <v>56</v>
      </c>
      <c r="F47" s="43">
        <v>200</v>
      </c>
      <c r="G47" s="43">
        <v>1.1599999999999999</v>
      </c>
      <c r="H47" s="43">
        <v>0.3</v>
      </c>
      <c r="I47" s="43">
        <v>47.26</v>
      </c>
      <c r="J47" s="43">
        <v>196.38</v>
      </c>
      <c r="K47" s="44">
        <v>349</v>
      </c>
      <c r="L47" s="43">
        <v>4.58</v>
      </c>
    </row>
    <row r="48" spans="1:12" ht="15" x14ac:dyDescent="0.25">
      <c r="A48" s="23"/>
      <c r="B48" s="15"/>
      <c r="C48" s="11"/>
      <c r="D48" s="7" t="s">
        <v>23</v>
      </c>
      <c r="E48" s="42" t="s">
        <v>44</v>
      </c>
      <c r="F48" s="43">
        <v>40</v>
      </c>
      <c r="G48" s="43">
        <v>3.16</v>
      </c>
      <c r="H48" s="43">
        <v>0.4</v>
      </c>
      <c r="I48" s="43">
        <v>19.32</v>
      </c>
      <c r="J48" s="43">
        <v>93.52</v>
      </c>
      <c r="K48" s="44"/>
      <c r="L48" s="43">
        <v>2.4</v>
      </c>
    </row>
    <row r="49" spans="1:12" ht="15" x14ac:dyDescent="0.25">
      <c r="A49" s="23"/>
      <c r="B49" s="15"/>
      <c r="C49" s="11"/>
      <c r="D49" s="7" t="s">
        <v>57</v>
      </c>
      <c r="E49" s="42" t="s">
        <v>58</v>
      </c>
      <c r="F49" s="43">
        <v>10</v>
      </c>
      <c r="G49" s="43">
        <v>0.1</v>
      </c>
      <c r="H49" s="43">
        <v>7.2</v>
      </c>
      <c r="I49" s="43">
        <v>0.13</v>
      </c>
      <c r="J49" s="43">
        <v>65.72</v>
      </c>
      <c r="K49" s="44">
        <v>14</v>
      </c>
      <c r="L49" s="43">
        <v>6.32</v>
      </c>
    </row>
    <row r="50" spans="1:12" ht="15" x14ac:dyDescent="0.25">
      <c r="A50" s="23"/>
      <c r="B50" s="15"/>
      <c r="C50" s="11"/>
      <c r="D50" s="7" t="s">
        <v>51</v>
      </c>
      <c r="E50" s="42" t="s">
        <v>59</v>
      </c>
      <c r="F50" s="43">
        <v>100</v>
      </c>
      <c r="G50" s="43">
        <v>7.33</v>
      </c>
      <c r="H50" s="43">
        <v>3</v>
      </c>
      <c r="I50" s="43">
        <v>12.29</v>
      </c>
      <c r="J50" s="43">
        <v>106</v>
      </c>
      <c r="K50" s="44"/>
      <c r="L50" s="43">
        <v>27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560</v>
      </c>
      <c r="G53" s="19">
        <f>SUM(G45:G52)</f>
        <v>24.75</v>
      </c>
      <c r="H53" s="19">
        <f>SUM(H45:H52)</f>
        <v>31.9</v>
      </c>
      <c r="I53" s="19">
        <f>SUM(I45:I52)</f>
        <v>126.94999999999999</v>
      </c>
      <c r="J53" s="19">
        <f>SUM(J45:J52)</f>
        <v>893.9</v>
      </c>
      <c r="K53" s="25"/>
      <c r="L53" s="19">
        <f>SUM(L45:L52)</f>
        <v>69.739999999999995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2">SUM(G54:G62)</f>
        <v>0</v>
      </c>
      <c r="H63" s="19">
        <f t="shared" ref="H63" si="13">SUM(H54:H62)</f>
        <v>0</v>
      </c>
      <c r="I63" s="19">
        <f t="shared" ref="I63" si="14">SUM(I54:I62)</f>
        <v>0</v>
      </c>
      <c r="J63" s="19">
        <f t="shared" ref="J63:L63" si="15">SUM(J54:J62)</f>
        <v>0</v>
      </c>
      <c r="K63" s="25"/>
      <c r="L63" s="19">
        <f t="shared" si="15"/>
        <v>0</v>
      </c>
    </row>
    <row r="64" spans="1:12" ht="15.75" customHeight="1" x14ac:dyDescent="0.2">
      <c r="A64" s="29">
        <f>A45</f>
        <v>1</v>
      </c>
      <c r="B64" s="30">
        <f>B45</f>
        <v>3</v>
      </c>
      <c r="C64" s="57" t="s">
        <v>4</v>
      </c>
      <c r="D64" s="58"/>
      <c r="E64" s="31"/>
      <c r="F64" s="32">
        <f>F53+F63</f>
        <v>560</v>
      </c>
      <c r="G64" s="32">
        <f t="shared" ref="G64" si="16">G53+G63</f>
        <v>24.75</v>
      </c>
      <c r="H64" s="32">
        <f t="shared" ref="H64" si="17">H53+H63</f>
        <v>31.9</v>
      </c>
      <c r="I64" s="32">
        <f t="shared" ref="I64" si="18">I53+I63</f>
        <v>126.94999999999999</v>
      </c>
      <c r="J64" s="32">
        <f t="shared" ref="J64:L64" si="19">J53+J63</f>
        <v>893.9</v>
      </c>
      <c r="K64" s="32"/>
      <c r="L64" s="32">
        <f t="shared" si="19"/>
        <v>69.739999999999995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60</v>
      </c>
      <c r="F65" s="40">
        <v>210</v>
      </c>
      <c r="G65" s="40">
        <v>20.85</v>
      </c>
      <c r="H65" s="40">
        <v>17.28</v>
      </c>
      <c r="I65" s="40">
        <v>36.18</v>
      </c>
      <c r="J65" s="40">
        <v>333</v>
      </c>
      <c r="K65" s="41">
        <v>224</v>
      </c>
      <c r="L65" s="40">
        <v>64.349999999999994</v>
      </c>
    </row>
    <row r="66" spans="1:12" ht="15" x14ac:dyDescent="0.25">
      <c r="A66" s="23"/>
      <c r="B66" s="15"/>
      <c r="C66" s="11"/>
      <c r="D66" s="7" t="s">
        <v>22</v>
      </c>
      <c r="E66" s="42" t="s">
        <v>61</v>
      </c>
      <c r="F66" s="43">
        <v>200</v>
      </c>
      <c r="G66" s="43">
        <v>3.78</v>
      </c>
      <c r="H66" s="43">
        <v>0.67</v>
      </c>
      <c r="I66" s="43">
        <v>26</v>
      </c>
      <c r="J66" s="43">
        <v>125</v>
      </c>
      <c r="K66" s="44">
        <v>382</v>
      </c>
      <c r="L66" s="43">
        <v>11.32</v>
      </c>
    </row>
    <row r="67" spans="1:12" ht="15" x14ac:dyDescent="0.25">
      <c r="A67" s="23"/>
      <c r="B67" s="15"/>
      <c r="C67" s="11"/>
      <c r="D67" s="7" t="s">
        <v>23</v>
      </c>
      <c r="E67" s="42" t="s">
        <v>44</v>
      </c>
      <c r="F67" s="43">
        <v>40</v>
      </c>
      <c r="G67" s="43">
        <v>3.16</v>
      </c>
      <c r="H67" s="43">
        <v>0.4</v>
      </c>
      <c r="I67" s="43">
        <v>19.32</v>
      </c>
      <c r="J67" s="43">
        <v>93.52</v>
      </c>
      <c r="K67" s="44"/>
      <c r="L67" s="43">
        <v>2.4</v>
      </c>
    </row>
    <row r="68" spans="1:12" ht="15" x14ac:dyDescent="0.25">
      <c r="A68" s="23"/>
      <c r="B68" s="15"/>
      <c r="C68" s="11"/>
      <c r="D68" s="7" t="s">
        <v>46</v>
      </c>
      <c r="E68" s="42" t="s">
        <v>47</v>
      </c>
      <c r="F68" s="43">
        <v>30</v>
      </c>
      <c r="G68" s="43">
        <v>6.96</v>
      </c>
      <c r="H68" s="43">
        <v>8.85</v>
      </c>
      <c r="I68" s="43">
        <v>0</v>
      </c>
      <c r="J68" s="43">
        <v>107.49</v>
      </c>
      <c r="K68" s="44">
        <v>15</v>
      </c>
      <c r="L68" s="43">
        <v>20.5</v>
      </c>
    </row>
    <row r="69" spans="1:12" ht="15" x14ac:dyDescent="0.25">
      <c r="A69" s="23"/>
      <c r="B69" s="15"/>
      <c r="C69" s="11"/>
      <c r="D69" s="7" t="s">
        <v>51</v>
      </c>
      <c r="E69" s="42" t="s">
        <v>62</v>
      </c>
      <c r="F69" s="43">
        <v>30</v>
      </c>
      <c r="G69" s="43">
        <v>2.0099999999999998</v>
      </c>
      <c r="H69" s="43">
        <v>2.27</v>
      </c>
      <c r="I69" s="43">
        <v>21.61</v>
      </c>
      <c r="J69" s="43">
        <v>114.9</v>
      </c>
      <c r="K69" s="44"/>
      <c r="L69" s="43">
        <v>16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510</v>
      </c>
      <c r="G72" s="19">
        <f>SUM(G65:G71)</f>
        <v>36.76</v>
      </c>
      <c r="H72" s="19">
        <f>SUM(H65:H71)</f>
        <v>29.470000000000002</v>
      </c>
      <c r="I72" s="19">
        <f>SUM(I65:I71)</f>
        <v>103.11</v>
      </c>
      <c r="J72" s="19">
        <f>SUM(J65:J71)</f>
        <v>773.91</v>
      </c>
      <c r="K72" s="25"/>
      <c r="L72" s="19">
        <f>SUM(L65:L71)</f>
        <v>114.57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20">SUM(G73:G81)</f>
        <v>0</v>
      </c>
      <c r="H82" s="19">
        <f t="shared" ref="H82" si="21">SUM(H73:H81)</f>
        <v>0</v>
      </c>
      <c r="I82" s="19">
        <f t="shared" ref="I82" si="22">SUM(I73:I81)</f>
        <v>0</v>
      </c>
      <c r="J82" s="19">
        <f t="shared" ref="J82:L82" si="23">SUM(J73:J81)</f>
        <v>0</v>
      </c>
      <c r="K82" s="25"/>
      <c r="L82" s="19">
        <f t="shared" si="23"/>
        <v>0</v>
      </c>
    </row>
    <row r="83" spans="1:12" ht="15.75" customHeight="1" x14ac:dyDescent="0.2">
      <c r="A83" s="29">
        <f>A65</f>
        <v>1</v>
      </c>
      <c r="B83" s="30">
        <f>B65</f>
        <v>4</v>
      </c>
      <c r="C83" s="57" t="s">
        <v>4</v>
      </c>
      <c r="D83" s="58"/>
      <c r="E83" s="31"/>
      <c r="F83" s="32">
        <f>F72+F82</f>
        <v>510</v>
      </c>
      <c r="G83" s="32">
        <f t="shared" ref="G83" si="24">G72+G82</f>
        <v>36.76</v>
      </c>
      <c r="H83" s="32">
        <f t="shared" ref="H83" si="25">H72+H82</f>
        <v>29.470000000000002</v>
      </c>
      <c r="I83" s="32">
        <f t="shared" ref="I83" si="26">I72+I82</f>
        <v>103.11</v>
      </c>
      <c r="J83" s="32">
        <f t="shared" ref="J83:L83" si="27">J72+J82</f>
        <v>773.91</v>
      </c>
      <c r="K83" s="32"/>
      <c r="L83" s="32">
        <f t="shared" si="27"/>
        <v>114.57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29</v>
      </c>
      <c r="E84" s="39" t="s">
        <v>63</v>
      </c>
      <c r="F84" s="40">
        <v>150</v>
      </c>
      <c r="G84" s="40">
        <v>3.08</v>
      </c>
      <c r="H84" s="40">
        <v>2.33</v>
      </c>
      <c r="I84" s="40">
        <v>19.13</v>
      </c>
      <c r="J84" s="40">
        <v>109.73</v>
      </c>
      <c r="K84" s="41">
        <v>312</v>
      </c>
      <c r="L84" s="40">
        <v>13.63</v>
      </c>
    </row>
    <row r="85" spans="1:12" ht="15" x14ac:dyDescent="0.25">
      <c r="A85" s="23"/>
      <c r="B85" s="15"/>
      <c r="C85" s="11"/>
      <c r="D85" s="8"/>
      <c r="E85" s="51" t="s">
        <v>64</v>
      </c>
      <c r="F85" s="52">
        <v>120</v>
      </c>
      <c r="G85" s="52">
        <v>13.38</v>
      </c>
      <c r="H85" s="52">
        <v>4.38</v>
      </c>
      <c r="I85" s="52">
        <v>9.3800000000000008</v>
      </c>
      <c r="J85" s="52">
        <v>130.4</v>
      </c>
      <c r="K85" s="53"/>
      <c r="L85" s="52">
        <v>32.729999999999997</v>
      </c>
    </row>
    <row r="86" spans="1:12" ht="15" x14ac:dyDescent="0.25">
      <c r="A86" s="23"/>
      <c r="B86" s="15"/>
      <c r="C86" s="11"/>
      <c r="D86" s="8" t="s">
        <v>26</v>
      </c>
      <c r="E86" s="51" t="s">
        <v>65</v>
      </c>
      <c r="F86" s="52">
        <v>60</v>
      </c>
      <c r="G86" s="52">
        <v>0.5</v>
      </c>
      <c r="H86" s="52">
        <v>0.1</v>
      </c>
      <c r="I86" s="52">
        <v>1.5</v>
      </c>
      <c r="J86" s="52">
        <v>8.1</v>
      </c>
      <c r="K86" s="53">
        <v>71</v>
      </c>
      <c r="L86" s="52">
        <v>12.48</v>
      </c>
    </row>
    <row r="87" spans="1:12" ht="15" x14ac:dyDescent="0.25">
      <c r="A87" s="23"/>
      <c r="B87" s="15"/>
      <c r="C87" s="11"/>
      <c r="D87" s="7" t="s">
        <v>22</v>
      </c>
      <c r="E87" s="42" t="s">
        <v>43</v>
      </c>
      <c r="F87" s="43">
        <v>222</v>
      </c>
      <c r="G87" s="43">
        <v>0.53</v>
      </c>
      <c r="H87" s="43">
        <v>0</v>
      </c>
      <c r="I87" s="43">
        <v>9.8699999999999992</v>
      </c>
      <c r="J87" s="43">
        <v>65</v>
      </c>
      <c r="K87" s="44">
        <v>377</v>
      </c>
      <c r="L87" s="43">
        <v>3.08</v>
      </c>
    </row>
    <row r="88" spans="1:12" ht="15" x14ac:dyDescent="0.25">
      <c r="A88" s="23"/>
      <c r="B88" s="15"/>
      <c r="C88" s="11"/>
      <c r="D88" s="7" t="s">
        <v>23</v>
      </c>
      <c r="E88" s="42" t="s">
        <v>44</v>
      </c>
      <c r="F88" s="43">
        <v>40</v>
      </c>
      <c r="G88" s="43">
        <v>3.16</v>
      </c>
      <c r="H88" s="43">
        <v>0.4</v>
      </c>
      <c r="I88" s="43">
        <v>19.32</v>
      </c>
      <c r="J88" s="43">
        <v>93.52</v>
      </c>
      <c r="K88" s="44"/>
      <c r="L88" s="43">
        <v>2.4</v>
      </c>
    </row>
    <row r="89" spans="1:12" ht="15" x14ac:dyDescent="0.25">
      <c r="A89" s="23"/>
      <c r="B89" s="15"/>
      <c r="C89" s="11"/>
      <c r="D89" s="7" t="s">
        <v>57</v>
      </c>
      <c r="E89" s="42" t="s">
        <v>58</v>
      </c>
      <c r="F89" s="43">
        <v>10</v>
      </c>
      <c r="G89" s="43">
        <v>0.1</v>
      </c>
      <c r="H89" s="43">
        <v>7.2</v>
      </c>
      <c r="I89" s="43">
        <v>0.13</v>
      </c>
      <c r="J89" s="43">
        <v>65.72</v>
      </c>
      <c r="K89" s="44">
        <v>14</v>
      </c>
      <c r="L89" s="43">
        <v>6.32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SUM(F84:F91)</f>
        <v>602</v>
      </c>
      <c r="G92" s="19">
        <f>SUM(G84:G91)</f>
        <v>20.750000000000004</v>
      </c>
      <c r="H92" s="19">
        <f>SUM(H84:H91)</f>
        <v>14.41</v>
      </c>
      <c r="I92" s="19">
        <f>SUM(I84:I91)</f>
        <v>59.33</v>
      </c>
      <c r="J92" s="19">
        <f>SUM(J84:J91)</f>
        <v>472.47</v>
      </c>
      <c r="K92" s="25"/>
      <c r="L92" s="19">
        <f>SUM(L84:L91)</f>
        <v>70.640000000000015</v>
      </c>
    </row>
    <row r="93" spans="1:12" ht="15" x14ac:dyDescent="0.25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28">SUM(G93:G101)</f>
        <v>0</v>
      </c>
      <c r="H102" s="19">
        <f t="shared" ref="H102" si="29">SUM(H93:H101)</f>
        <v>0</v>
      </c>
      <c r="I102" s="19">
        <f t="shared" ref="I102" si="30">SUM(I93:I101)</f>
        <v>0</v>
      </c>
      <c r="J102" s="19">
        <f t="shared" ref="J102:L102" si="31">SUM(J93:J101)</f>
        <v>0</v>
      </c>
      <c r="K102" s="25"/>
      <c r="L102" s="19">
        <f t="shared" si="31"/>
        <v>0</v>
      </c>
    </row>
    <row r="103" spans="1:12" ht="15.75" customHeight="1" x14ac:dyDescent="0.2">
      <c r="A103" s="29">
        <f>A84</f>
        <v>1</v>
      </c>
      <c r="B103" s="30">
        <f>B84</f>
        <v>5</v>
      </c>
      <c r="C103" s="57" t="s">
        <v>4</v>
      </c>
      <c r="D103" s="58"/>
      <c r="E103" s="31"/>
      <c r="F103" s="32">
        <f>F92+F102</f>
        <v>602</v>
      </c>
      <c r="G103" s="32">
        <f t="shared" ref="G103" si="32">G92+G102</f>
        <v>20.750000000000004</v>
      </c>
      <c r="H103" s="32">
        <f t="shared" ref="H103" si="33">H92+H102</f>
        <v>14.41</v>
      </c>
      <c r="I103" s="32">
        <f t="shared" ref="I103" si="34">I92+I102</f>
        <v>59.33</v>
      </c>
      <c r="J103" s="32">
        <f t="shared" ref="J103:L103" si="35">J92+J102</f>
        <v>472.47</v>
      </c>
      <c r="K103" s="32"/>
      <c r="L103" s="32">
        <f t="shared" si="35"/>
        <v>70.640000000000015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66</v>
      </c>
      <c r="F104" s="40">
        <v>200</v>
      </c>
      <c r="G104" s="40">
        <v>7.3</v>
      </c>
      <c r="H104" s="40">
        <v>4.3</v>
      </c>
      <c r="I104" s="40">
        <v>38.270000000000003</v>
      </c>
      <c r="J104" s="40">
        <v>220.98</v>
      </c>
      <c r="K104" s="41">
        <v>174</v>
      </c>
      <c r="L104" s="40">
        <v>18.95</v>
      </c>
    </row>
    <row r="105" spans="1:12" ht="15" x14ac:dyDescent="0.25">
      <c r="A105" s="23"/>
      <c r="B105" s="15"/>
      <c r="C105" s="11"/>
      <c r="D105" s="8" t="s">
        <v>46</v>
      </c>
      <c r="E105" s="51" t="s">
        <v>47</v>
      </c>
      <c r="F105" s="52">
        <v>30</v>
      </c>
      <c r="G105" s="52">
        <v>6.96</v>
      </c>
      <c r="H105" s="52">
        <v>8.85</v>
      </c>
      <c r="I105" s="52">
        <v>0</v>
      </c>
      <c r="J105" s="52">
        <v>107.49</v>
      </c>
      <c r="K105" s="53">
        <v>15</v>
      </c>
      <c r="L105" s="52">
        <v>20.5</v>
      </c>
    </row>
    <row r="106" spans="1:12" ht="15" x14ac:dyDescent="0.25">
      <c r="A106" s="23"/>
      <c r="B106" s="15"/>
      <c r="C106" s="11"/>
      <c r="D106" s="8" t="s">
        <v>57</v>
      </c>
      <c r="E106" s="51" t="s">
        <v>58</v>
      </c>
      <c r="F106" s="52">
        <v>10</v>
      </c>
      <c r="G106" s="52">
        <v>0.1</v>
      </c>
      <c r="H106" s="52">
        <v>7.2</v>
      </c>
      <c r="I106" s="52">
        <v>0.13</v>
      </c>
      <c r="J106" s="52">
        <v>65.72</v>
      </c>
      <c r="K106" s="53">
        <v>14</v>
      </c>
      <c r="L106" s="52">
        <v>6.33</v>
      </c>
    </row>
    <row r="107" spans="1:12" ht="15" x14ac:dyDescent="0.25">
      <c r="A107" s="23"/>
      <c r="B107" s="15"/>
      <c r="C107" s="11"/>
      <c r="D107" s="7" t="s">
        <v>22</v>
      </c>
      <c r="E107" s="42" t="s">
        <v>49</v>
      </c>
      <c r="F107" s="43">
        <v>215</v>
      </c>
      <c r="G107" s="43">
        <v>0.53</v>
      </c>
      <c r="H107" s="43">
        <v>0</v>
      </c>
      <c r="I107" s="43">
        <v>9.4700000000000006</v>
      </c>
      <c r="J107" s="43">
        <v>40</v>
      </c>
      <c r="K107" s="44">
        <v>376</v>
      </c>
      <c r="L107" s="43">
        <v>1.44</v>
      </c>
    </row>
    <row r="108" spans="1:12" ht="15" x14ac:dyDescent="0.25">
      <c r="A108" s="23"/>
      <c r="B108" s="15"/>
      <c r="C108" s="11"/>
      <c r="D108" s="7" t="s">
        <v>23</v>
      </c>
      <c r="E108" s="42" t="s">
        <v>44</v>
      </c>
      <c r="F108" s="43">
        <v>40</v>
      </c>
      <c r="G108" s="43">
        <v>3.16</v>
      </c>
      <c r="H108" s="43">
        <v>0.4</v>
      </c>
      <c r="I108" s="43">
        <v>19.32</v>
      </c>
      <c r="J108" s="43">
        <v>93.52</v>
      </c>
      <c r="K108" s="44"/>
      <c r="L108" s="43">
        <v>2.4</v>
      </c>
    </row>
    <row r="109" spans="1:12" ht="15" x14ac:dyDescent="0.25">
      <c r="A109" s="23"/>
      <c r="B109" s="15"/>
      <c r="C109" s="11"/>
      <c r="D109" s="7" t="s">
        <v>24</v>
      </c>
      <c r="E109" s="42" t="s">
        <v>67</v>
      </c>
      <c r="F109" s="43">
        <v>200</v>
      </c>
      <c r="G109" s="43">
        <v>0.8</v>
      </c>
      <c r="H109" s="43">
        <v>0.8</v>
      </c>
      <c r="I109" s="43">
        <v>19.600000000000001</v>
      </c>
      <c r="J109" s="43">
        <v>94</v>
      </c>
      <c r="K109" s="44">
        <v>338</v>
      </c>
      <c r="L109" s="43">
        <v>20.329999999999998</v>
      </c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SUM(F104:F111)</f>
        <v>695</v>
      </c>
      <c r="G112" s="19">
        <f>SUM(G104:G111)</f>
        <v>18.849999999999998</v>
      </c>
      <c r="H112" s="19">
        <f>SUM(H104:H111)</f>
        <v>21.549999999999997</v>
      </c>
      <c r="I112" s="19">
        <f>SUM(I104:I111)</f>
        <v>86.789999999999992</v>
      </c>
      <c r="J112" s="19">
        <f>SUM(J104:J111)</f>
        <v>621.70999999999992</v>
      </c>
      <c r="K112" s="25"/>
      <c r="L112" s="19">
        <f>SUM(L104:L111)</f>
        <v>69.949999999999989</v>
      </c>
    </row>
    <row r="113" spans="1:12" ht="15" x14ac:dyDescent="0.25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36">SUM(G113:G121)</f>
        <v>0</v>
      </c>
      <c r="H122" s="19">
        <f t="shared" si="36"/>
        <v>0</v>
      </c>
      <c r="I122" s="19">
        <f t="shared" si="36"/>
        <v>0</v>
      </c>
      <c r="J122" s="19">
        <f t="shared" si="36"/>
        <v>0</v>
      </c>
      <c r="K122" s="25"/>
      <c r="L122" s="19">
        <f t="shared" ref="L122" si="37">SUM(L113:L121)</f>
        <v>0</v>
      </c>
    </row>
    <row r="123" spans="1:12" ht="15" x14ac:dyDescent="0.2">
      <c r="A123" s="29">
        <f>A104</f>
        <v>2</v>
      </c>
      <c r="B123" s="30">
        <f>B104</f>
        <v>1</v>
      </c>
      <c r="C123" s="57" t="s">
        <v>4</v>
      </c>
      <c r="D123" s="58"/>
      <c r="E123" s="31"/>
      <c r="F123" s="32">
        <f>F112+F122</f>
        <v>695</v>
      </c>
      <c r="G123" s="32">
        <f t="shared" ref="G123" si="38">G112+G122</f>
        <v>18.849999999999998</v>
      </c>
      <c r="H123" s="32">
        <f t="shared" ref="H123" si="39">H112+H122</f>
        <v>21.549999999999997</v>
      </c>
      <c r="I123" s="32">
        <f t="shared" ref="I123" si="40">I112+I122</f>
        <v>86.789999999999992</v>
      </c>
      <c r="J123" s="32">
        <f t="shared" ref="J123:L123" si="41">J112+J122</f>
        <v>621.70999999999992</v>
      </c>
      <c r="K123" s="32"/>
      <c r="L123" s="32">
        <f t="shared" si="41"/>
        <v>69.949999999999989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39" t="s">
        <v>68</v>
      </c>
      <c r="F124" s="40">
        <v>160</v>
      </c>
      <c r="G124" s="40">
        <v>6.31</v>
      </c>
      <c r="H124" s="40">
        <v>1.44</v>
      </c>
      <c r="I124" s="40">
        <v>35.72</v>
      </c>
      <c r="J124" s="40">
        <v>185.5</v>
      </c>
      <c r="K124" s="41">
        <v>171</v>
      </c>
      <c r="L124" s="40">
        <v>10.56</v>
      </c>
    </row>
    <row r="125" spans="1:12" ht="15" x14ac:dyDescent="0.25">
      <c r="A125" s="14"/>
      <c r="B125" s="15"/>
      <c r="C125" s="11"/>
      <c r="D125" s="8"/>
      <c r="E125" s="51" t="s">
        <v>69</v>
      </c>
      <c r="F125" s="52">
        <v>100</v>
      </c>
      <c r="G125" s="52">
        <v>15</v>
      </c>
      <c r="H125" s="52">
        <v>13.6</v>
      </c>
      <c r="I125" s="52">
        <v>14</v>
      </c>
      <c r="J125" s="52">
        <v>288</v>
      </c>
      <c r="K125" s="53">
        <v>269</v>
      </c>
      <c r="L125" s="52">
        <v>52.46</v>
      </c>
    </row>
    <row r="126" spans="1:12" ht="15" x14ac:dyDescent="0.25">
      <c r="A126" s="14"/>
      <c r="B126" s="15"/>
      <c r="C126" s="11"/>
      <c r="D126" s="7" t="s">
        <v>22</v>
      </c>
      <c r="E126" s="42" t="s">
        <v>43</v>
      </c>
      <c r="F126" s="43">
        <v>222</v>
      </c>
      <c r="G126" s="43">
        <v>0.53</v>
      </c>
      <c r="H126" s="43">
        <v>0</v>
      </c>
      <c r="I126" s="43">
        <v>9.8699999999999992</v>
      </c>
      <c r="J126" s="43">
        <v>65</v>
      </c>
      <c r="K126" s="44">
        <v>377</v>
      </c>
      <c r="L126" s="43">
        <v>5.44</v>
      </c>
    </row>
    <row r="127" spans="1:12" ht="15" x14ac:dyDescent="0.25">
      <c r="A127" s="14"/>
      <c r="B127" s="15"/>
      <c r="C127" s="11"/>
      <c r="D127" s="7" t="s">
        <v>23</v>
      </c>
      <c r="E127" s="42" t="s">
        <v>44</v>
      </c>
      <c r="F127" s="43">
        <v>40</v>
      </c>
      <c r="G127" s="43">
        <v>3.16</v>
      </c>
      <c r="H127" s="43">
        <v>0.4</v>
      </c>
      <c r="I127" s="43">
        <v>19.32</v>
      </c>
      <c r="J127" s="43">
        <v>93.52</v>
      </c>
      <c r="K127" s="44"/>
      <c r="L127" s="43">
        <v>2.4</v>
      </c>
    </row>
    <row r="128" spans="1:12" ht="15" x14ac:dyDescent="0.25">
      <c r="A128" s="14"/>
      <c r="B128" s="15"/>
      <c r="C128" s="11"/>
      <c r="D128" s="7" t="s">
        <v>51</v>
      </c>
      <c r="E128" s="42" t="s">
        <v>70</v>
      </c>
      <c r="F128" s="43">
        <v>60</v>
      </c>
      <c r="G128" s="43">
        <v>3.9</v>
      </c>
      <c r="H128" s="43">
        <v>15.24</v>
      </c>
      <c r="I128" s="43">
        <v>36.69</v>
      </c>
      <c r="J128" s="43">
        <v>297</v>
      </c>
      <c r="K128" s="44"/>
      <c r="L128" s="43">
        <v>13.2</v>
      </c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SUM(F124:F130)</f>
        <v>582</v>
      </c>
      <c r="G131" s="19">
        <f>SUM(G124:G130)</f>
        <v>28.9</v>
      </c>
      <c r="H131" s="19">
        <f>SUM(H124:H130)</f>
        <v>30.68</v>
      </c>
      <c r="I131" s="19">
        <f>SUM(I124:I130)</f>
        <v>115.6</v>
      </c>
      <c r="J131" s="19">
        <f>SUM(J124:J130)</f>
        <v>929.02</v>
      </c>
      <c r="K131" s="25"/>
      <c r="L131" s="19">
        <f>SUM(L124:L130)</f>
        <v>84.060000000000016</v>
      </c>
    </row>
    <row r="132" spans="1:12" ht="15" x14ac:dyDescent="0.25">
      <c r="A132" s="13">
        <f>A124</f>
        <v>2</v>
      </c>
      <c r="B132" s="13">
        <f>B124</f>
        <v>2</v>
      </c>
      <c r="C132" s="10" t="s">
        <v>25</v>
      </c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32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6"/>
      <c r="B141" s="17"/>
      <c r="C141" s="8"/>
      <c r="D141" s="18" t="s">
        <v>33</v>
      </c>
      <c r="E141" s="9"/>
      <c r="F141" s="19">
        <f>SUM(F132:F140)</f>
        <v>0</v>
      </c>
      <c r="G141" s="19">
        <f t="shared" ref="G141:J141" si="42">SUM(G132:G140)</f>
        <v>0</v>
      </c>
      <c r="H141" s="19">
        <f t="shared" si="42"/>
        <v>0</v>
      </c>
      <c r="I141" s="19">
        <f t="shared" si="42"/>
        <v>0</v>
      </c>
      <c r="J141" s="19">
        <f t="shared" si="42"/>
        <v>0</v>
      </c>
      <c r="K141" s="25"/>
      <c r="L141" s="19">
        <f t="shared" ref="L141" si="43">SUM(L132:L140)</f>
        <v>0</v>
      </c>
    </row>
    <row r="142" spans="1:12" ht="15" x14ac:dyDescent="0.2">
      <c r="A142" s="33">
        <f>A124</f>
        <v>2</v>
      </c>
      <c r="B142" s="33">
        <f>B124</f>
        <v>2</v>
      </c>
      <c r="C142" s="57" t="s">
        <v>4</v>
      </c>
      <c r="D142" s="58"/>
      <c r="E142" s="31"/>
      <c r="F142" s="32">
        <f>F131+F141</f>
        <v>582</v>
      </c>
      <c r="G142" s="32">
        <f t="shared" ref="G142" si="44">G131+G141</f>
        <v>28.9</v>
      </c>
      <c r="H142" s="32">
        <f t="shared" ref="H142" si="45">H131+H141</f>
        <v>30.68</v>
      </c>
      <c r="I142" s="32">
        <f t="shared" ref="I142" si="46">I131+I141</f>
        <v>115.6</v>
      </c>
      <c r="J142" s="32">
        <f t="shared" ref="J142:L142" si="47">J131+J141</f>
        <v>929.02</v>
      </c>
      <c r="K142" s="32"/>
      <c r="L142" s="32">
        <f t="shared" si="47"/>
        <v>84.060000000000016</v>
      </c>
    </row>
    <row r="143" spans="1:12" ht="15" x14ac:dyDescent="0.25">
      <c r="A143" s="20">
        <v>2</v>
      </c>
      <c r="B143" s="21">
        <v>3</v>
      </c>
      <c r="C143" s="22" t="s">
        <v>20</v>
      </c>
      <c r="D143" s="5" t="s">
        <v>21</v>
      </c>
      <c r="E143" s="39" t="s">
        <v>71</v>
      </c>
      <c r="F143" s="40">
        <v>220</v>
      </c>
      <c r="G143" s="40">
        <v>7.2</v>
      </c>
      <c r="H143" s="40">
        <v>10.7</v>
      </c>
      <c r="I143" s="40">
        <v>26.8</v>
      </c>
      <c r="J143" s="40">
        <v>231.3</v>
      </c>
      <c r="K143" s="41">
        <v>174</v>
      </c>
      <c r="L143" s="40">
        <v>18.239999999999998</v>
      </c>
    </row>
    <row r="144" spans="1:12" ht="15" x14ac:dyDescent="0.25">
      <c r="A144" s="23"/>
      <c r="B144" s="15"/>
      <c r="C144" s="11"/>
      <c r="D144" s="8" t="s">
        <v>46</v>
      </c>
      <c r="E144" s="51" t="s">
        <v>47</v>
      </c>
      <c r="F144" s="52">
        <v>30</v>
      </c>
      <c r="G144" s="52">
        <v>6.96</v>
      </c>
      <c r="H144" s="52">
        <v>8.85</v>
      </c>
      <c r="I144" s="52">
        <v>0</v>
      </c>
      <c r="J144" s="52">
        <v>107.49</v>
      </c>
      <c r="K144" s="53">
        <v>15</v>
      </c>
      <c r="L144" s="52">
        <v>20.5</v>
      </c>
    </row>
    <row r="145" spans="1:12" ht="15" x14ac:dyDescent="0.25">
      <c r="A145" s="23"/>
      <c r="B145" s="15"/>
      <c r="C145" s="11"/>
      <c r="D145" s="7" t="s">
        <v>22</v>
      </c>
      <c r="E145" s="42" t="s">
        <v>72</v>
      </c>
      <c r="F145" s="43">
        <v>200</v>
      </c>
      <c r="G145" s="43">
        <v>3.6</v>
      </c>
      <c r="H145" s="43">
        <v>2.67</v>
      </c>
      <c r="I145" s="43">
        <v>29.2</v>
      </c>
      <c r="J145" s="43">
        <v>155.19999999999999</v>
      </c>
      <c r="K145" s="44">
        <v>379</v>
      </c>
      <c r="L145" s="43">
        <v>12.26</v>
      </c>
    </row>
    <row r="146" spans="1:12" ht="15.75" customHeight="1" x14ac:dyDescent="0.25">
      <c r="A146" s="23"/>
      <c r="B146" s="15"/>
      <c r="C146" s="11"/>
      <c r="D146" s="7" t="s">
        <v>23</v>
      </c>
      <c r="E146" s="42" t="s">
        <v>44</v>
      </c>
      <c r="F146" s="43">
        <v>40</v>
      </c>
      <c r="G146" s="43">
        <v>3.16</v>
      </c>
      <c r="H146" s="43">
        <v>0.4</v>
      </c>
      <c r="I146" s="43">
        <v>19.32</v>
      </c>
      <c r="J146" s="43">
        <v>93.52</v>
      </c>
      <c r="K146" s="44"/>
      <c r="L146" s="43">
        <v>2.4</v>
      </c>
    </row>
    <row r="147" spans="1:12" ht="15" x14ac:dyDescent="0.25">
      <c r="A147" s="23"/>
      <c r="B147" s="15"/>
      <c r="C147" s="11"/>
      <c r="D147" s="7" t="s">
        <v>24</v>
      </c>
      <c r="E147" s="42" t="s">
        <v>67</v>
      </c>
      <c r="F147" s="43">
        <v>200</v>
      </c>
      <c r="G147" s="43">
        <v>0.8</v>
      </c>
      <c r="H147" s="43">
        <v>0.8</v>
      </c>
      <c r="I147" s="43">
        <v>19.600000000000001</v>
      </c>
      <c r="J147" s="43">
        <v>94</v>
      </c>
      <c r="K147" s="44">
        <v>338</v>
      </c>
      <c r="L147" s="43">
        <v>20.329999999999998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SUM(F143:F149)</f>
        <v>690</v>
      </c>
      <c r="G150" s="19">
        <f>SUM(G143:G149)</f>
        <v>21.720000000000002</v>
      </c>
      <c r="H150" s="19">
        <f>SUM(H143:H149)</f>
        <v>23.419999999999998</v>
      </c>
      <c r="I150" s="19">
        <f>SUM(I143:I149)</f>
        <v>94.919999999999987</v>
      </c>
      <c r="J150" s="19">
        <f>SUM(J143:J149)</f>
        <v>681.51</v>
      </c>
      <c r="K150" s="25"/>
      <c r="L150" s="19">
        <f>SUM(L143:L149)</f>
        <v>73.72999999999999</v>
      </c>
    </row>
    <row r="151" spans="1:12" ht="15" x14ac:dyDescent="0.25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48">SUM(G151:G159)</f>
        <v>0</v>
      </c>
      <c r="H160" s="19">
        <f t="shared" si="48"/>
        <v>0</v>
      </c>
      <c r="I160" s="19">
        <f t="shared" si="48"/>
        <v>0</v>
      </c>
      <c r="J160" s="19">
        <f t="shared" si="48"/>
        <v>0</v>
      </c>
      <c r="K160" s="25"/>
      <c r="L160" s="19">
        <f t="shared" ref="L160" si="49">SUM(L151:L159)</f>
        <v>0</v>
      </c>
    </row>
    <row r="161" spans="1:12" ht="15" x14ac:dyDescent="0.2">
      <c r="A161" s="29">
        <f>A143</f>
        <v>2</v>
      </c>
      <c r="B161" s="30">
        <f>B143</f>
        <v>3</v>
      </c>
      <c r="C161" s="57" t="s">
        <v>4</v>
      </c>
      <c r="D161" s="58"/>
      <c r="E161" s="31"/>
      <c r="F161" s="32">
        <f>F150+F160</f>
        <v>690</v>
      </c>
      <c r="G161" s="32">
        <f t="shared" ref="G161" si="50">G150+G160</f>
        <v>21.720000000000002</v>
      </c>
      <c r="H161" s="32">
        <f t="shared" ref="H161" si="51">H150+H160</f>
        <v>23.419999999999998</v>
      </c>
      <c r="I161" s="32">
        <f t="shared" ref="I161" si="52">I150+I160</f>
        <v>94.919999999999987</v>
      </c>
      <c r="J161" s="32">
        <f t="shared" ref="J161:L161" si="53">J150+J160</f>
        <v>681.51</v>
      </c>
      <c r="K161" s="32"/>
      <c r="L161" s="32">
        <f t="shared" si="53"/>
        <v>73.72999999999999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" t="s">
        <v>21</v>
      </c>
      <c r="E162" s="39" t="s">
        <v>73</v>
      </c>
      <c r="F162" s="40">
        <v>210</v>
      </c>
      <c r="G162" s="40">
        <v>20.85</v>
      </c>
      <c r="H162" s="40">
        <v>17.28</v>
      </c>
      <c r="I162" s="40">
        <v>36.18</v>
      </c>
      <c r="J162" s="40">
        <v>333</v>
      </c>
      <c r="K162" s="41">
        <v>188</v>
      </c>
      <c r="L162" s="40">
        <v>38.26</v>
      </c>
    </row>
    <row r="163" spans="1:12" ht="15" x14ac:dyDescent="0.25">
      <c r="A163" s="23"/>
      <c r="B163" s="15"/>
      <c r="C163" s="11"/>
      <c r="D163" s="7" t="s">
        <v>22</v>
      </c>
      <c r="E163" s="42" t="s">
        <v>61</v>
      </c>
      <c r="F163" s="43">
        <v>200</v>
      </c>
      <c r="G163" s="43">
        <v>3.78</v>
      </c>
      <c r="H163" s="43">
        <v>0.67</v>
      </c>
      <c r="I163" s="43">
        <v>26</v>
      </c>
      <c r="J163" s="43">
        <v>125</v>
      </c>
      <c r="K163" s="44">
        <v>382</v>
      </c>
      <c r="L163" s="43">
        <v>11.52</v>
      </c>
    </row>
    <row r="164" spans="1:12" ht="15" x14ac:dyDescent="0.25">
      <c r="A164" s="23"/>
      <c r="B164" s="15"/>
      <c r="C164" s="11"/>
      <c r="D164" s="7" t="s">
        <v>57</v>
      </c>
      <c r="E164" s="42" t="s">
        <v>58</v>
      </c>
      <c r="F164" s="43">
        <v>10</v>
      </c>
      <c r="G164" s="43">
        <v>0.1</v>
      </c>
      <c r="H164" s="43">
        <v>7.2</v>
      </c>
      <c r="I164" s="43">
        <v>0.13</v>
      </c>
      <c r="J164" s="43">
        <v>65.72</v>
      </c>
      <c r="K164" s="44">
        <v>14</v>
      </c>
      <c r="L164" s="43">
        <v>6.33</v>
      </c>
    </row>
    <row r="165" spans="1:12" ht="15" x14ac:dyDescent="0.25">
      <c r="A165" s="23"/>
      <c r="B165" s="15"/>
      <c r="C165" s="11"/>
      <c r="D165" s="7" t="s">
        <v>23</v>
      </c>
      <c r="E165" s="42" t="s">
        <v>44</v>
      </c>
      <c r="F165" s="43">
        <v>40</v>
      </c>
      <c r="G165" s="43">
        <v>3.16</v>
      </c>
      <c r="H165" s="43">
        <v>0.4</v>
      </c>
      <c r="I165" s="43">
        <v>19.32</v>
      </c>
      <c r="J165" s="43">
        <v>93.52</v>
      </c>
      <c r="K165" s="44"/>
      <c r="L165" s="43">
        <v>2.4</v>
      </c>
    </row>
    <row r="166" spans="1:12" ht="15" x14ac:dyDescent="0.25">
      <c r="A166" s="23"/>
      <c r="B166" s="15"/>
      <c r="C166" s="11"/>
      <c r="D166" s="7" t="s">
        <v>51</v>
      </c>
      <c r="E166" s="42" t="s">
        <v>74</v>
      </c>
      <c r="F166" s="43">
        <v>50</v>
      </c>
      <c r="G166" s="43">
        <v>0.4</v>
      </c>
      <c r="H166" s="43">
        <v>0.05</v>
      </c>
      <c r="I166" s="43">
        <v>39.9</v>
      </c>
      <c r="J166" s="43">
        <v>163</v>
      </c>
      <c r="K166" s="44"/>
      <c r="L166" s="43">
        <v>10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SUM(F162:F168)</f>
        <v>510</v>
      </c>
      <c r="G169" s="19">
        <f>SUM(G162:G168)</f>
        <v>28.290000000000003</v>
      </c>
      <c r="H169" s="19">
        <f>SUM(H162:H168)</f>
        <v>25.6</v>
      </c>
      <c r="I169" s="19">
        <f>SUM(I162:I168)</f>
        <v>121.53</v>
      </c>
      <c r="J169" s="19">
        <f>SUM(J162:J168)</f>
        <v>780.24</v>
      </c>
      <c r="K169" s="25"/>
      <c r="L169" s="19">
        <f>SUM(L162:L168)</f>
        <v>68.509999999999991</v>
      </c>
    </row>
    <row r="170" spans="1:12" ht="15" x14ac:dyDescent="0.25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54">SUM(G170:G178)</f>
        <v>0</v>
      </c>
      <c r="H179" s="19">
        <f t="shared" si="54"/>
        <v>0</v>
      </c>
      <c r="I179" s="19">
        <f t="shared" si="54"/>
        <v>0</v>
      </c>
      <c r="J179" s="19">
        <f t="shared" si="54"/>
        <v>0</v>
      </c>
      <c r="K179" s="25"/>
      <c r="L179" s="19">
        <f t="shared" ref="L179" si="55">SUM(L170:L178)</f>
        <v>0</v>
      </c>
    </row>
    <row r="180" spans="1:12" ht="15" x14ac:dyDescent="0.2">
      <c r="A180" s="29">
        <f>A162</f>
        <v>2</v>
      </c>
      <c r="B180" s="30">
        <f>B162</f>
        <v>4</v>
      </c>
      <c r="C180" s="57" t="s">
        <v>4</v>
      </c>
      <c r="D180" s="58"/>
      <c r="E180" s="31"/>
      <c r="F180" s="32">
        <f>F169+F179</f>
        <v>510</v>
      </c>
      <c r="G180" s="32">
        <f t="shared" ref="G180" si="56">G169+G179</f>
        <v>28.290000000000003</v>
      </c>
      <c r="H180" s="32">
        <f t="shared" ref="H180" si="57">H169+H179</f>
        <v>25.6</v>
      </c>
      <c r="I180" s="32">
        <f t="shared" ref="I180" si="58">I169+I179</f>
        <v>121.53</v>
      </c>
      <c r="J180" s="32">
        <f t="shared" ref="J180:L180" si="59">J169+J179</f>
        <v>780.24</v>
      </c>
      <c r="K180" s="32"/>
      <c r="L180" s="32">
        <f t="shared" si="59"/>
        <v>68.509999999999991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" t="s">
        <v>21</v>
      </c>
      <c r="E181" s="39" t="s">
        <v>75</v>
      </c>
      <c r="F181" s="40">
        <v>150</v>
      </c>
      <c r="G181" s="40">
        <v>2.92</v>
      </c>
      <c r="H181" s="40">
        <v>4.67</v>
      </c>
      <c r="I181" s="40">
        <v>23.67</v>
      </c>
      <c r="J181" s="40">
        <v>148.33000000000001</v>
      </c>
      <c r="K181" s="41">
        <v>310</v>
      </c>
      <c r="L181" s="40">
        <v>15.55</v>
      </c>
    </row>
    <row r="182" spans="1:12" ht="15" x14ac:dyDescent="0.25">
      <c r="A182" s="23"/>
      <c r="B182" s="15"/>
      <c r="C182" s="11"/>
      <c r="D182" s="8"/>
      <c r="E182" s="51" t="s">
        <v>76</v>
      </c>
      <c r="F182" s="52">
        <v>130</v>
      </c>
      <c r="G182" s="52">
        <v>13.38</v>
      </c>
      <c r="H182" s="52">
        <v>4.38</v>
      </c>
      <c r="I182" s="52">
        <v>9.3800000000000008</v>
      </c>
      <c r="J182" s="52">
        <v>130.38</v>
      </c>
      <c r="K182" s="53">
        <v>234</v>
      </c>
      <c r="L182" s="52">
        <v>33.950000000000003</v>
      </c>
    </row>
    <row r="183" spans="1:12" ht="15" x14ac:dyDescent="0.25">
      <c r="A183" s="23"/>
      <c r="B183" s="15"/>
      <c r="C183" s="11"/>
      <c r="D183" s="8" t="s">
        <v>26</v>
      </c>
      <c r="E183" s="51" t="s">
        <v>77</v>
      </c>
      <c r="F183" s="52">
        <v>80</v>
      </c>
      <c r="G183" s="52">
        <v>3.84</v>
      </c>
      <c r="H183" s="52">
        <v>2.12</v>
      </c>
      <c r="I183" s="52">
        <v>11.58</v>
      </c>
      <c r="J183" s="52">
        <v>73.56</v>
      </c>
      <c r="K183" s="53">
        <v>140</v>
      </c>
      <c r="L183" s="52">
        <v>7.52</v>
      </c>
    </row>
    <row r="184" spans="1:12" ht="15" x14ac:dyDescent="0.25">
      <c r="A184" s="23"/>
      <c r="B184" s="15"/>
      <c r="C184" s="11"/>
      <c r="D184" s="7" t="s">
        <v>22</v>
      </c>
      <c r="E184" s="42" t="s">
        <v>43</v>
      </c>
      <c r="F184" s="43">
        <v>222</v>
      </c>
      <c r="G184" s="43">
        <v>0.53</v>
      </c>
      <c r="H184" s="43">
        <v>0</v>
      </c>
      <c r="I184" s="43">
        <v>9.8699999999999992</v>
      </c>
      <c r="J184" s="43">
        <v>65</v>
      </c>
      <c r="K184" s="44">
        <v>377</v>
      </c>
      <c r="L184" s="43">
        <v>5.44</v>
      </c>
    </row>
    <row r="185" spans="1:12" ht="15" x14ac:dyDescent="0.25">
      <c r="A185" s="23"/>
      <c r="B185" s="15"/>
      <c r="C185" s="11"/>
      <c r="D185" s="7" t="s">
        <v>23</v>
      </c>
      <c r="E185" s="42" t="s">
        <v>44</v>
      </c>
      <c r="F185" s="43">
        <v>40</v>
      </c>
      <c r="G185" s="43">
        <v>3.16</v>
      </c>
      <c r="H185" s="43">
        <v>0.4</v>
      </c>
      <c r="I185" s="43">
        <v>19.32</v>
      </c>
      <c r="J185" s="43">
        <v>93.52</v>
      </c>
      <c r="K185" s="44"/>
      <c r="L185" s="43">
        <v>2.4</v>
      </c>
    </row>
    <row r="186" spans="1:12" ht="15" x14ac:dyDescent="0.25">
      <c r="A186" s="23"/>
      <c r="B186" s="15"/>
      <c r="C186" s="11"/>
      <c r="D186" s="7" t="s">
        <v>57</v>
      </c>
      <c r="E186" s="42" t="s">
        <v>58</v>
      </c>
      <c r="F186" s="43">
        <v>10</v>
      </c>
      <c r="G186" s="43">
        <v>0.1</v>
      </c>
      <c r="H186" s="43">
        <v>7.2</v>
      </c>
      <c r="I186" s="43">
        <v>0.13</v>
      </c>
      <c r="J186" s="43">
        <v>65.72</v>
      </c>
      <c r="K186" s="44">
        <v>14</v>
      </c>
      <c r="L186" s="43">
        <v>6.33</v>
      </c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25">
      <c r="A189" s="24"/>
      <c r="B189" s="17"/>
      <c r="C189" s="8"/>
      <c r="D189" s="18" t="s">
        <v>33</v>
      </c>
      <c r="E189" s="9"/>
      <c r="F189" s="19">
        <f>SUM(F181:F188)</f>
        <v>632</v>
      </c>
      <c r="G189" s="19">
        <f>SUM(G181:G188)</f>
        <v>23.930000000000003</v>
      </c>
      <c r="H189" s="19">
        <f>SUM(H181:H188)</f>
        <v>18.770000000000003</v>
      </c>
      <c r="I189" s="19">
        <f>SUM(I181:I188)</f>
        <v>73.949999999999989</v>
      </c>
      <c r="J189" s="19">
        <f>SUM(J181:J188)</f>
        <v>576.51</v>
      </c>
      <c r="K189" s="25"/>
      <c r="L189" s="19">
        <f>SUM(L181:L188)</f>
        <v>71.19</v>
      </c>
    </row>
    <row r="190" spans="1:12" ht="15" x14ac:dyDescent="0.25">
      <c r="A190" s="26">
        <f>A181</f>
        <v>2</v>
      </c>
      <c r="B190" s="13">
        <f>B181</f>
        <v>5</v>
      </c>
      <c r="C190" s="10" t="s">
        <v>25</v>
      </c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27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28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29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30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31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32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60">SUM(G190:G198)</f>
        <v>0</v>
      </c>
      <c r="H199" s="19">
        <f t="shared" si="60"/>
        <v>0</v>
      </c>
      <c r="I199" s="19">
        <f t="shared" si="60"/>
        <v>0</v>
      </c>
      <c r="J199" s="19">
        <f t="shared" si="60"/>
        <v>0</v>
      </c>
      <c r="K199" s="25"/>
      <c r="L199" s="19">
        <f t="shared" ref="L199" si="61">SUM(L190:L198)</f>
        <v>0</v>
      </c>
    </row>
    <row r="200" spans="1:12" ht="15" x14ac:dyDescent="0.2">
      <c r="A200" s="29">
        <f>A181</f>
        <v>2</v>
      </c>
      <c r="B200" s="30">
        <f>B181</f>
        <v>5</v>
      </c>
      <c r="C200" s="57" t="s">
        <v>4</v>
      </c>
      <c r="D200" s="58"/>
      <c r="E200" s="31"/>
      <c r="F200" s="32">
        <f>F189+F199</f>
        <v>632</v>
      </c>
      <c r="G200" s="32">
        <f t="shared" ref="G200" si="62">G189+G199</f>
        <v>23.930000000000003</v>
      </c>
      <c r="H200" s="32">
        <f t="shared" ref="H200" si="63">H189+H199</f>
        <v>18.770000000000003</v>
      </c>
      <c r="I200" s="32">
        <f t="shared" ref="I200" si="64">I189+I199</f>
        <v>73.949999999999989</v>
      </c>
      <c r="J200" s="32">
        <f t="shared" ref="J200:L200" si="65">J189+J199</f>
        <v>576.51</v>
      </c>
      <c r="K200" s="32"/>
      <c r="L200" s="32">
        <f t="shared" si="65"/>
        <v>71.19</v>
      </c>
    </row>
    <row r="201" spans="1:12" x14ac:dyDescent="0.2">
      <c r="A201" s="27"/>
      <c r="B201" s="28"/>
      <c r="C201" s="59" t="s">
        <v>5</v>
      </c>
      <c r="D201" s="59"/>
      <c r="E201" s="59"/>
      <c r="F201" s="34">
        <f>(F25+F44+F64+F83+F103+F123+F142+F161+F180+F200)/(IF(F25=0,0,1)+IF(F44=0,0,1)+IF(F64=0,0,1)+IF(F83=0,0,1)+IF(F103=0,0,1)+IF(F123=0,0,1)+IF(F142=0,0,1)+IF(F161=0,0,1)+IF(F180=0,0,1)+IF(F200=0,0,1))</f>
        <v>584.29999999999995</v>
      </c>
      <c r="G201" s="34">
        <f>(G25+G44+G64+G83+G103+G123+G142+G161+G180+G200)/(IF(G25=0,0,1)+IF(G44=0,0,1)+IF(G64=0,0,1)+IF(G83=0,0,1)+IF(G103=0,0,1)+IF(G123=0,0,1)+IF(G142=0,0,1)+IF(G161=0,0,1)+IF(G180=0,0,1)+IF(G200=0,0,1))</f>
        <v>24.515000000000001</v>
      </c>
      <c r="H201" s="34">
        <f>(H25+H44+H64+H83+H103+H123+H142+H161+H180+H200)/(IF(H25=0,0,1)+IF(H44=0,0,1)+IF(H64=0,0,1)+IF(H83=0,0,1)+IF(H103=0,0,1)+IF(H123=0,0,1)+IF(H142=0,0,1)+IF(H161=0,0,1)+IF(H180=0,0,1)+IF(H200=0,0,1))</f>
        <v>23.786999999999999</v>
      </c>
      <c r="I201" s="34">
        <f>(I25+I44+I64+I83+I103+I123+I142+I161+I180+I200)/(IF(I25=0,0,1)+IF(I44=0,0,1)+IF(I64=0,0,1)+IF(I83=0,0,1)+IF(I103=0,0,1)+IF(I123=0,0,1)+IF(I142=0,0,1)+IF(I161=0,0,1)+IF(I180=0,0,1)+IF(I200=0,0,1))</f>
        <v>92.944999999999979</v>
      </c>
      <c r="J201" s="34">
        <f>(J25+J44+J64+J83+J103+J123+J142+J161+J180+J200)/(IF(J25=0,0,1)+IF(J44=0,0,1)+IF(J64=0,0,1)+IF(J83=0,0,1)+IF(J103=0,0,1)+IF(J123=0,0,1)+IF(J142=0,0,1)+IF(J161=0,0,1)+IF(J180=0,0,1)+IF(J200=0,0,1))</f>
        <v>687.16399999999999</v>
      </c>
      <c r="K201" s="34"/>
      <c r="L201" s="34">
        <f>(L25+L44+L64+L83+L103+L123+L142+L161+L180+L200)/(IF(L25=0,0,1)+IF(L44=0,0,1)+IF(L64=0,0,1)+IF(L83=0,0,1)+IF(L103=0,0,1)+IF(L123=0,0,1)+IF(L142=0,0,1)+IF(L161=0,0,1)+IF(L180=0,0,1)+IF(L200=0,0,1))</f>
        <v>73.486999999999995</v>
      </c>
    </row>
  </sheetData>
  <mergeCells count="14">
    <mergeCell ref="C83:D83"/>
    <mergeCell ref="C103:D103"/>
    <mergeCell ref="C25:D25"/>
    <mergeCell ref="C201:E201"/>
    <mergeCell ref="C200:D200"/>
    <mergeCell ref="C123:D123"/>
    <mergeCell ref="C142:D142"/>
    <mergeCell ref="C161:D161"/>
    <mergeCell ref="C180:D180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2022-05-16T14:23:56Z</dcterms:created>
  <dcterms:modified xsi:type="dcterms:W3CDTF">2023-10-27T08:11:14Z</dcterms:modified>
</cp:coreProperties>
</file>