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00" windowHeight="7545" activeTab="1"/>
  </bookViews>
  <sheets>
    <sheet name="1-я неделя" sheetId="1" r:id="rId1"/>
    <sheet name="2-я неделя" sheetId="2" r:id="rId2"/>
  </sheets>
  <definedNames>
    <definedName name="_xlnm.Print_Area" localSheetId="0">'1-я неделя'!$A$1:$S$120</definedName>
    <definedName name="_xlnm.Print_Area" localSheetId="1">'2-я неделя'!$A$1:$S$120</definedName>
  </definedNames>
  <calcPr fullCalcOnLoad="1"/>
</workbook>
</file>

<file path=xl/sharedStrings.xml><?xml version="1.0" encoding="utf-8"?>
<sst xmlns="http://schemas.openxmlformats.org/spreadsheetml/2006/main" count="620" uniqueCount="176">
  <si>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</si>
  <si>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</si>
  <si>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</si>
  <si>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</si>
  <si>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</si>
  <si>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</si>
  <si>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</si>
  <si>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</si>
  <si>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7</t>
  </si>
  <si>
    <t>ПОНЕДЕЛЬНИК</t>
  </si>
  <si>
    <t>Завтрак</t>
  </si>
  <si>
    <t>1/200</t>
  </si>
  <si>
    <t>1/100</t>
  </si>
  <si>
    <t>Чай с сахаром и лимоном</t>
  </si>
  <si>
    <t>1/200/15/7</t>
  </si>
  <si>
    <t xml:space="preserve">Хлеб пшеничный 
</t>
  </si>
  <si>
    <t>1/50</t>
  </si>
  <si>
    <t>ИТОГО завтрак:</t>
  </si>
  <si>
    <t xml:space="preserve">Обед </t>
  </si>
  <si>
    <t xml:space="preserve">Суп картофельный с макаронными изделиями </t>
  </si>
  <si>
    <t>Птица, тушенная в соусе</t>
  </si>
  <si>
    <t>Соус сметанный</t>
  </si>
  <si>
    <t xml:space="preserve">Рис припущенный 
</t>
  </si>
  <si>
    <t>Хлеб ржаной</t>
  </si>
  <si>
    <t>ИТОГО обед:</t>
  </si>
  <si>
    <t>Компот из смеси сухофруктов</t>
  </si>
  <si>
    <t>или компот из свеж. плодов</t>
  </si>
  <si>
    <t>ИТОГО понедельник:</t>
  </si>
  <si>
    <t>ВТОРНИК</t>
  </si>
  <si>
    <t>ИТОГО вторник:</t>
  </si>
  <si>
    <t>1/15/10/30</t>
  </si>
  <si>
    <t>Бутерброд с маслом сливочным"Крестьянским" и сыром Российским</t>
  </si>
  <si>
    <t>СРЕДА</t>
  </si>
  <si>
    <t>ЧЕТВЕРГ</t>
  </si>
  <si>
    <t>ИТОГО среда:</t>
  </si>
  <si>
    <t>ИТОГО четверг:</t>
  </si>
  <si>
    <t>ПЯТНИЦА</t>
  </si>
  <si>
    <t>ИТОГО пятница:</t>
  </si>
  <si>
    <t xml:space="preserve">Овощи натуральные свежие(огурцы)
</t>
  </si>
  <si>
    <t>Рассольник Ленинградский</t>
  </si>
  <si>
    <t>Бефстроганов из мяса говядины</t>
  </si>
  <si>
    <t>Каша гречневая рассыпчатая</t>
  </si>
  <si>
    <t>Какао с молоком сгущенным</t>
  </si>
  <si>
    <t xml:space="preserve">Бутерброд с маслом сливочным"Крестьянским" </t>
  </si>
  <si>
    <t>1//10/30</t>
  </si>
  <si>
    <t>Суп картофельный с бобовыми</t>
  </si>
  <si>
    <t>Котлета рубленая из мяса птицы</t>
  </si>
  <si>
    <t>Макаронные изделия отварные</t>
  </si>
  <si>
    <t>2 неделя</t>
  </si>
  <si>
    <t xml:space="preserve">Капуста тушеная 
</t>
  </si>
  <si>
    <t xml:space="preserve">Каша вязкая молочная из риса 
</t>
  </si>
  <si>
    <t>Щи из свежей капусты с картофелем и сметаной</t>
  </si>
  <si>
    <t xml:space="preserve">Запеканка из творога с молоком сгущенным </t>
  </si>
  <si>
    <t>Итого</t>
  </si>
  <si>
    <t>Итого за весь период</t>
  </si>
  <si>
    <t>Среднее значение за период</t>
  </si>
  <si>
    <t>№ рецептуры</t>
  </si>
  <si>
    <t>№ 379 2015г.</t>
  </si>
  <si>
    <t xml:space="preserve">Овощи натуральные свежие (помидоры)
</t>
  </si>
  <si>
    <t xml:space="preserve">Овощи натуральные свежие (огурцы)
</t>
  </si>
  <si>
    <t>Рыба (минтай),тушеная в томате с овощами</t>
  </si>
  <si>
    <t>Котлеты или биточки рыбные (минтай)</t>
  </si>
  <si>
    <t>В1, мг</t>
  </si>
  <si>
    <t>С, мг</t>
  </si>
  <si>
    <t>А, мг</t>
  </si>
  <si>
    <t>Витамины</t>
  </si>
  <si>
    <t>Mg, мг</t>
  </si>
  <si>
    <t>Са, мг</t>
  </si>
  <si>
    <t>Р, мг</t>
  </si>
  <si>
    <t>Fе, мг</t>
  </si>
  <si>
    <t>Минеральные вещества</t>
  </si>
  <si>
    <t xml:space="preserve">1 неделя           </t>
  </si>
  <si>
    <t>№ 342 2015г.</t>
  </si>
  <si>
    <t>Жаркое по-домашнему из говядины</t>
  </si>
  <si>
    <t>Энергетическая ценность, ккал</t>
  </si>
  <si>
    <t xml:space="preserve">ПРИМЕРНОЕ МЕНЮ ДЛЯ ЛАГЕРЕЙ С ДНЕВНЫМ ПРЕБЫВАНИЕМ ДЕТЕЙ В ПЕРИОД ЛЕТНИХ КАНИКУЛ  на 2022 год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</si>
  <si>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ПО ПРИМЕРНОМУ МЕНЮ за 2 неделю</t>
  </si>
  <si>
    <t>ИТОГО ПО ПРИМЕРНОМУ МЕНЮ за 1 неделю</t>
  </si>
  <si>
    <t>1/80</t>
  </si>
  <si>
    <t>Каша жидкая молочная из овсяной крупы</t>
  </si>
  <si>
    <t>№ 182 2015г.</t>
  </si>
  <si>
    <t>Шницель рыбный натуральный с соусом сметанным с томатом</t>
  </si>
  <si>
    <t>№ 377 2015г</t>
  </si>
  <si>
    <t>№250 2015г.</t>
  </si>
  <si>
    <t>Пудинг из творога (запеченный) с соусом яблочным</t>
  </si>
  <si>
    <t>№222, 337 2015г.</t>
  </si>
  <si>
    <t>Суп картофельный</t>
  </si>
  <si>
    <t>с клецками</t>
  </si>
  <si>
    <t xml:space="preserve">Пюре картофельное </t>
  </si>
  <si>
    <t>Биточки из мяса говядины</t>
  </si>
  <si>
    <t>№ 268 2015 г.</t>
  </si>
  <si>
    <t>Картофель и овощи, тушенные в соусе сметанном</t>
  </si>
  <si>
    <t>№ 142,330 2015 г.</t>
  </si>
  <si>
    <t>№ 265 2015 г.</t>
  </si>
  <si>
    <t>в соусе сметанном</t>
  </si>
  <si>
    <t>№ 282 2015г.</t>
  </si>
  <si>
    <t>Оладьи из говяжьей печени с маслом сливочным "Крестьянским"</t>
  </si>
  <si>
    <t>№ 73 2015 г.</t>
  </si>
  <si>
    <t>№ 376 2015г</t>
  </si>
  <si>
    <t>№ 71 2015 г.</t>
  </si>
  <si>
    <t>№ 290 2015г.</t>
  </si>
  <si>
    <t>№ 330 2015г.</t>
  </si>
  <si>
    <t>№ 305 2015г.</t>
  </si>
  <si>
    <t>№ 349 2015г.</t>
  </si>
  <si>
    <t>№ 342 2015 г.</t>
  </si>
  <si>
    <t>№ 3 2015г.</t>
  </si>
  <si>
    <t>№259 2015г.</t>
  </si>
  <si>
    <t>№352 2015г.</t>
  </si>
  <si>
    <t>№235,331 сб.2015г.</t>
  </si>
  <si>
    <t>Пюре картофельное</t>
  </si>
  <si>
    <t>№312 2015г.</t>
  </si>
  <si>
    <t>№ 71 2011 г.</t>
  </si>
  <si>
    <t>№96 2015г.</t>
  </si>
  <si>
    <t>№302 2015г.</t>
  </si>
  <si>
    <t>№349 2015г.</t>
  </si>
  <si>
    <t>№383 2015г.</t>
  </si>
  <si>
    <t>№1 2015г.</t>
  </si>
  <si>
    <t>№102 2015г.</t>
  </si>
  <si>
    <t>№294 2015г.</t>
  </si>
  <si>
    <t>№309 2015г.</t>
  </si>
  <si>
    <t>№3 2015г.</t>
  </si>
  <si>
    <t>№108 2015г.</t>
  </si>
  <si>
    <t>№109 2015г.</t>
  </si>
  <si>
    <t>№229 2015г.</t>
  </si>
  <si>
    <t>№234 2015г.</t>
  </si>
  <si>
    <t>№ 321 2015г.</t>
  </si>
  <si>
    <t>№ 174 2015г.</t>
  </si>
  <si>
    <t>№ 88 2015г</t>
  </si>
  <si>
    <t>№ 223 2015г</t>
  </si>
  <si>
    <t>№ 98 2015г.</t>
  </si>
  <si>
    <t>№82 2015г.</t>
  </si>
  <si>
    <t>Каша жидкая молочная из рисовой крупы</t>
  </si>
  <si>
    <t xml:space="preserve">Какао с молоком </t>
  </si>
  <si>
    <t>№382 2015г.</t>
  </si>
  <si>
    <t>Омлет натуральный</t>
  </si>
  <si>
    <t>1/150</t>
  </si>
  <si>
    <t>№210 2017 г.</t>
  </si>
  <si>
    <t>№376 2017 г.</t>
  </si>
  <si>
    <t>Фрукты свежие яблоко</t>
  </si>
  <si>
    <t>№ 338 2017 г.</t>
  </si>
  <si>
    <t>1/30</t>
  </si>
  <si>
    <t>№103 2017 г</t>
  </si>
  <si>
    <t>1/90/30</t>
  </si>
  <si>
    <t>77,40,06</t>
  </si>
  <si>
    <t>1/40</t>
  </si>
  <si>
    <t xml:space="preserve">Борщ с капустой и картофелем </t>
  </si>
  <si>
    <t>1/90/150</t>
  </si>
  <si>
    <t>Кисель из сока</t>
  </si>
  <si>
    <t xml:space="preserve">Овощи натуральные свежие (огурец)
</t>
  </si>
  <si>
    <t>Фрукты свежие (яблоко,банан)</t>
  </si>
  <si>
    <t>1/150/60</t>
  </si>
  <si>
    <t>Печенье</t>
  </si>
  <si>
    <t>1/90/9</t>
  </si>
  <si>
    <t>1/90</t>
  </si>
  <si>
    <t>1/100/50</t>
  </si>
  <si>
    <t>№ 210 2015 г.</t>
  </si>
  <si>
    <t>Суп картофельный с макаронами</t>
  </si>
  <si>
    <t>№103 2015г</t>
  </si>
  <si>
    <t>Тефтеля</t>
  </si>
  <si>
    <t>Каша пшеничная рассыпчатая</t>
  </si>
  <si>
    <t>1/150/50</t>
  </si>
  <si>
    <t xml:space="preserve">Кофейный напиток с молоком </t>
  </si>
  <si>
    <t xml:space="preserve">Суп крестьянский с крупой </t>
  </si>
  <si>
    <t>1/90/45</t>
  </si>
  <si>
    <t>Овощи свежие (огурец)</t>
  </si>
  <si>
    <t>№71 2015 г.</t>
  </si>
  <si>
    <t>Тефтели</t>
  </si>
  <si>
    <t>№ 279 2015 г.</t>
  </si>
  <si>
    <t>Капуста тушенная</t>
  </si>
  <si>
    <t>№ 139 2015 г.</t>
  </si>
  <si>
    <t xml:space="preserve">Плов из птицы
</t>
  </si>
  <si>
    <t>200/15/7</t>
  </si>
  <si>
    <t xml:space="preserve">Икра кабачковая </t>
  </si>
  <si>
    <t xml:space="preserve">МЕНЮ ДЛЯ ЛАГЕРЕЙ С ДНЕВНЫМ ПРЕБЫВАНИЕМ ДЕТЕЙ В ПЕРИОД ЛЕТНИХ КАНИКУЛ  на 2023 год </t>
  </si>
  <si>
    <t>УТВЕРЖДАЮ                                                     Директор МОУ СОШ №4                           __________________ Н.А. Свиридова                        "25 "       мая                          2023г.</t>
  </si>
  <si>
    <t>СОГЛАСОВАНО                                                                               Начальник лагеря с дневным пребыванием детей и подростков "Солнышко" 1 поток  _______ О.Н. Ширяева                                                                                     "25"       мая                2023г.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</si>
</sst>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;\-#,##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59"/>
      <name val="Times New Roman"/>
      <family val="1"/>
    </font>
    <font>
      <sz val="10"/>
      <color indexed="59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>
      <alignment horizontal="left" vertical="top"/>
      <protection/>
    </xf>
    <xf numFmtId="0" fontId="2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2" fillId="20" borderId="0">
      <alignment horizontal="left" vertical="top"/>
      <protection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149">
    <xf numFmtId="0" fontId="0" fillId="0" borderId="0" xfId="0" applyAlignment="1">
      <alignment/>
    </xf>
    <xf numFmtId="0" fontId="4" fillId="20" borderId="10" xfId="33" applyFont="1" applyFill="1" applyBorder="1" applyAlignment="1">
      <alignment vertical="top" wrapText="1"/>
      <protection/>
    </xf>
    <xf numFmtId="0" fontId="5" fillId="0" borderId="0" xfId="0" applyFont="1" applyAlignment="1">
      <alignment/>
    </xf>
    <xf numFmtId="0" fontId="5" fillId="20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7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34" applyFont="1" applyFill="1" applyBorder="1" applyAlignment="1">
      <alignment horizontal="center" vertical="top" wrapText="1"/>
      <protection/>
    </xf>
    <xf numFmtId="2" fontId="4" fillId="20" borderId="10" xfId="34" applyNumberFormat="1" applyFont="1" applyFill="1" applyBorder="1" applyAlignment="1">
      <alignment horizontal="center" vertical="top" wrapText="1"/>
      <protection/>
    </xf>
    <xf numFmtId="0" fontId="4" fillId="20" borderId="10" xfId="33" applyFont="1" applyFill="1" applyBorder="1" applyAlignment="1">
      <alignment horizontal="center" vertical="top" wrapText="1"/>
      <protection/>
    </xf>
    <xf numFmtId="0" fontId="8" fillId="20" borderId="10" xfId="36" applyFont="1" applyFill="1" applyBorder="1" applyAlignment="1">
      <alignment horizontal="center" vertical="top" wrapText="1"/>
      <protection/>
    </xf>
    <xf numFmtId="2" fontId="8" fillId="20" borderId="10" xfId="36" applyNumberFormat="1" applyFont="1" applyFill="1" applyBorder="1" applyAlignment="1">
      <alignment horizontal="center" vertical="top" wrapText="1"/>
      <protection/>
    </xf>
    <xf numFmtId="0" fontId="8" fillId="20" borderId="10" xfId="36" applyFont="1" applyFill="1" applyBorder="1" applyAlignment="1">
      <alignment horizontal="center" vertical="center" wrapText="1"/>
      <protection/>
    </xf>
    <xf numFmtId="2" fontId="9" fillId="20" borderId="10" xfId="36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49" fontId="7" fillId="20" borderId="10" xfId="0" applyNumberFormat="1" applyFont="1" applyFill="1" applyBorder="1" applyAlignment="1">
      <alignment horizontal="center" vertical="center" wrapText="1"/>
    </xf>
    <xf numFmtId="0" fontId="4" fillId="20" borderId="10" xfId="34" applyFont="1" applyFill="1" applyBorder="1" applyAlignment="1">
      <alignment horizontal="center" vertical="center" wrapText="1"/>
      <protection/>
    </xf>
    <xf numFmtId="2" fontId="8" fillId="20" borderId="10" xfId="36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center" vertical="center" wrapText="1"/>
    </xf>
    <xf numFmtId="0" fontId="9" fillId="2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4" fillId="20" borderId="10" xfId="35" applyFont="1" applyFill="1" applyBorder="1" applyAlignment="1">
      <alignment horizontal="center" vertical="top" wrapText="1"/>
      <protection/>
    </xf>
    <xf numFmtId="0" fontId="4" fillId="20" borderId="10" xfId="36" applyFont="1" applyFill="1" applyBorder="1" applyAlignment="1">
      <alignment vertical="top" wrapText="1"/>
      <protection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" fillId="20" borderId="10" xfId="0" applyFont="1" applyFill="1" applyBorder="1" applyAlignment="1">
      <alignment horizontal="center" wrapText="1"/>
    </xf>
    <xf numFmtId="0" fontId="5" fillId="20" borderId="10" xfId="0" applyFont="1" applyFill="1" applyBorder="1" applyAlignment="1">
      <alignment horizontal="center" vertical="top" wrapText="1"/>
    </xf>
    <xf numFmtId="2" fontId="9" fillId="20" borderId="10" xfId="0" applyNumberFormat="1" applyFont="1" applyFill="1" applyBorder="1" applyAlignment="1">
      <alignment horizontal="center" wrapText="1"/>
    </xf>
    <xf numFmtId="2" fontId="4" fillId="20" borderId="10" xfId="34" applyNumberFormat="1" applyFont="1" applyFill="1" applyBorder="1" applyAlignment="1">
      <alignment horizontal="center" vertical="center" wrapText="1"/>
      <protection/>
    </xf>
    <xf numFmtId="0" fontId="4" fillId="20" borderId="10" xfId="33" applyFont="1" applyFill="1" applyBorder="1" applyAlignment="1">
      <alignment horizontal="center" vertical="center" wrapText="1"/>
      <protection/>
    </xf>
    <xf numFmtId="2" fontId="9" fillId="20" borderId="10" xfId="0" applyNumberFormat="1" applyFont="1" applyFill="1" applyBorder="1" applyAlignment="1">
      <alignment horizontal="center" vertical="center" wrapText="1"/>
    </xf>
    <xf numFmtId="188" fontId="43" fillId="0" borderId="10" xfId="0" applyNumberFormat="1" applyFont="1" applyBorder="1" applyAlignment="1">
      <alignment horizontal="center" vertical="center" wrapText="1"/>
    </xf>
    <xf numFmtId="0" fontId="5" fillId="20" borderId="10" xfId="33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4" fillId="20" borderId="11" xfId="33" applyFont="1" applyFill="1" applyBorder="1" applyAlignment="1">
      <alignment horizontal="center" vertical="top" wrapText="1"/>
      <protection/>
    </xf>
    <xf numFmtId="39" fontId="44" fillId="0" borderId="0" xfId="0" applyNumberFormat="1" applyFont="1" applyAlignment="1">
      <alignment vertical="center" wrapText="1"/>
    </xf>
    <xf numFmtId="39" fontId="43" fillId="0" borderId="10" xfId="0" applyNumberFormat="1" applyFont="1" applyBorder="1" applyAlignment="1">
      <alignment horizontal="center" vertical="center" wrapText="1"/>
    </xf>
    <xf numFmtId="0" fontId="4" fillId="20" borderId="10" xfId="35" applyFont="1" applyFill="1" applyBorder="1" applyAlignment="1">
      <alignment horizontal="center" vertical="center" wrapText="1"/>
      <protection/>
    </xf>
    <xf numFmtId="0" fontId="4" fillId="20" borderId="11" xfId="34" applyFont="1" applyFill="1" applyBorder="1" applyAlignment="1">
      <alignment horizontal="left" vertical="top" wrapText="1"/>
      <protection/>
    </xf>
    <xf numFmtId="0" fontId="8" fillId="20" borderId="10" xfId="34" applyFont="1" applyFill="1" applyBorder="1" applyAlignment="1">
      <alignment horizontal="center" vertical="top" wrapText="1"/>
      <protection/>
    </xf>
    <xf numFmtId="2" fontId="4" fillId="20" borderId="11" xfId="34" applyNumberFormat="1" applyFont="1" applyFill="1" applyBorder="1" applyAlignment="1">
      <alignment horizontal="center" vertical="center" wrapText="1"/>
      <protection/>
    </xf>
    <xf numFmtId="2" fontId="4" fillId="20" borderId="12" xfId="34" applyNumberFormat="1" applyFont="1" applyFill="1" applyBorder="1" applyAlignment="1">
      <alignment horizontal="center" vertical="center" wrapText="1"/>
      <protection/>
    </xf>
    <xf numFmtId="0" fontId="4" fillId="20" borderId="12" xfId="34" applyFont="1" applyFill="1" applyBorder="1" applyAlignment="1">
      <alignment horizontal="left" vertical="top" wrapText="1"/>
      <protection/>
    </xf>
    <xf numFmtId="0" fontId="5" fillId="34" borderId="13" xfId="34" applyFont="1" applyFill="1" applyBorder="1" applyAlignment="1">
      <alignment horizontal="left" vertical="top" wrapText="1"/>
      <protection/>
    </xf>
    <xf numFmtId="0" fontId="5" fillId="34" borderId="14" xfId="34" applyFont="1" applyFill="1" applyBorder="1" applyAlignment="1">
      <alignment horizontal="left" vertical="top" wrapText="1"/>
      <protection/>
    </xf>
    <xf numFmtId="0" fontId="4" fillId="20" borderId="11" xfId="34" applyFont="1" applyFill="1" applyBorder="1" applyAlignment="1">
      <alignment horizontal="left" vertical="top" wrapText="1"/>
      <protection/>
    </xf>
    <xf numFmtId="0" fontId="0" fillId="0" borderId="12" xfId="0" applyBorder="1" applyAlignment="1">
      <alignment horizontal="left" vertical="top" wrapText="1"/>
    </xf>
    <xf numFmtId="49" fontId="4" fillId="20" borderId="11" xfId="34" applyNumberFormat="1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4" fillId="20" borderId="11" xfId="34" applyFont="1" applyFill="1" applyBorder="1" applyAlignment="1">
      <alignment horizontal="center" vertical="top" wrapText="1"/>
      <protection/>
    </xf>
    <xf numFmtId="2" fontId="4" fillId="20" borderId="11" xfId="34" applyNumberFormat="1" applyFont="1" applyFill="1" applyBorder="1" applyAlignment="1">
      <alignment horizontal="center" vertical="top" wrapText="1"/>
      <protection/>
    </xf>
    <xf numFmtId="2" fontId="4" fillId="20" borderId="10" xfId="34" applyNumberFormat="1" applyFont="1" applyFill="1" applyBorder="1" applyAlignment="1">
      <alignment horizontal="center" vertical="top" wrapText="1"/>
      <protection/>
    </xf>
    <xf numFmtId="0" fontId="8" fillId="20" borderId="10" xfId="36" applyFont="1" applyFill="1" applyBorder="1" applyAlignment="1">
      <alignment horizontal="center" vertical="center" wrapText="1"/>
      <protection/>
    </xf>
    <xf numFmtId="2" fontId="8" fillId="20" borderId="10" xfId="36" applyNumberFormat="1" applyFont="1" applyFill="1" applyBorder="1" applyAlignment="1">
      <alignment horizontal="center" vertical="center" wrapText="1"/>
      <protection/>
    </xf>
    <xf numFmtId="49" fontId="4" fillId="20" borderId="10" xfId="34" applyNumberFormat="1" applyFont="1" applyFill="1" applyBorder="1" applyAlignment="1">
      <alignment horizontal="center" vertical="top" wrapText="1"/>
      <protection/>
    </xf>
    <xf numFmtId="0" fontId="4" fillId="20" borderId="10" xfId="34" applyFont="1" applyFill="1" applyBorder="1" applyAlignment="1">
      <alignment horizontal="center" vertical="top" wrapText="1"/>
      <protection/>
    </xf>
    <xf numFmtId="2" fontId="7" fillId="20" borderId="10" xfId="0" applyNumberFormat="1" applyFont="1" applyFill="1" applyBorder="1" applyAlignment="1">
      <alignment horizontal="center" vertical="center" wrapText="1"/>
    </xf>
    <xf numFmtId="0" fontId="8" fillId="20" borderId="10" xfId="36" applyFont="1" applyFill="1" applyBorder="1" applyAlignment="1">
      <alignment horizontal="center" vertical="top" wrapText="1"/>
      <protection/>
    </xf>
    <xf numFmtId="2" fontId="8" fillId="20" borderId="10" xfId="36" applyNumberFormat="1" applyFont="1" applyFill="1" applyBorder="1" applyAlignment="1">
      <alignment horizontal="center" vertical="top" wrapText="1"/>
      <protection/>
    </xf>
    <xf numFmtId="0" fontId="4" fillId="20" borderId="10" xfId="34" applyFont="1" applyFill="1" applyBorder="1" applyAlignment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4" fillId="20" borderId="11" xfId="35" applyFont="1" applyFill="1" applyBorder="1" applyAlignment="1">
      <alignment horizontal="center" vertical="top" wrapText="1"/>
      <protection/>
    </xf>
    <xf numFmtId="0" fontId="43" fillId="0" borderId="15" xfId="0" applyFont="1" applyBorder="1" applyAlignment="1">
      <alignment horizontal="center" vertical="center" wrapText="1"/>
    </xf>
    <xf numFmtId="0" fontId="8" fillId="20" borderId="10" xfId="34" applyFont="1" applyFill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center"/>
    </xf>
    <xf numFmtId="0" fontId="4" fillId="20" borderId="10" xfId="34" applyFont="1" applyFill="1" applyBorder="1" applyAlignment="1">
      <alignment horizontal="center" vertical="center" wrapText="1"/>
      <protection/>
    </xf>
    <xf numFmtId="2" fontId="4" fillId="20" borderId="10" xfId="34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8" fillId="20" borderId="10" xfId="33" applyFont="1" applyFill="1" applyBorder="1" applyAlignment="1">
      <alignment horizontal="center" vertical="top" wrapText="1"/>
      <protection/>
    </xf>
    <xf numFmtId="0" fontId="6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4" fillId="0" borderId="10" xfId="56" applyNumberFormat="1" applyFont="1" applyFill="1" applyBorder="1" applyAlignment="1" applyProtection="1">
      <alignment horizontal="center" vertical="center" wrapText="1"/>
      <protection/>
    </xf>
    <xf numFmtId="0" fontId="4" fillId="20" borderId="10" xfId="33" applyFont="1" applyFill="1" applyBorder="1" applyAlignment="1">
      <alignment horizontal="center" vertical="center" wrapText="1"/>
      <protection/>
    </xf>
    <xf numFmtId="0" fontId="4" fillId="20" borderId="10" xfId="35" applyFont="1" applyFill="1" applyBorder="1" applyAlignment="1">
      <alignment horizontal="center" vertical="top" wrapText="1"/>
      <protection/>
    </xf>
    <xf numFmtId="0" fontId="4" fillId="20" borderId="11" xfId="33" applyFont="1" applyFill="1" applyBorder="1" applyAlignment="1">
      <alignment horizontal="center" vertical="top" wrapText="1"/>
      <protection/>
    </xf>
    <xf numFmtId="0" fontId="4" fillId="20" borderId="16" xfId="33" applyFont="1" applyFill="1" applyBorder="1" applyAlignment="1">
      <alignment horizontal="center" vertical="top" wrapText="1"/>
      <protection/>
    </xf>
    <xf numFmtId="0" fontId="4" fillId="20" borderId="12" xfId="33" applyFont="1" applyFill="1" applyBorder="1" applyAlignment="1">
      <alignment horizontal="center" vertical="top" wrapText="1"/>
      <protection/>
    </xf>
    <xf numFmtId="0" fontId="7" fillId="20" borderId="10" xfId="0" applyFont="1" applyFill="1" applyBorder="1" applyAlignment="1">
      <alignment wrapText="1"/>
    </xf>
    <xf numFmtId="0" fontId="4" fillId="20" borderId="13" xfId="34" applyFont="1" applyFill="1" applyBorder="1" applyAlignment="1">
      <alignment horizontal="left" vertical="top" wrapText="1"/>
      <protection/>
    </xf>
    <xf numFmtId="0" fontId="4" fillId="20" borderId="14" xfId="34" applyFont="1" applyFill="1" applyBorder="1" applyAlignment="1">
      <alignment horizontal="left" vertical="top" wrapText="1"/>
      <protection/>
    </xf>
    <xf numFmtId="0" fontId="4" fillId="20" borderId="10" xfId="34" applyFont="1" applyFill="1" applyBorder="1" applyAlignment="1">
      <alignment vertical="center" wrapText="1"/>
      <protection/>
    </xf>
    <xf numFmtId="0" fontId="4" fillId="20" borderId="17" xfId="33" applyFont="1" applyFill="1" applyBorder="1" applyAlignment="1">
      <alignment vertical="top" wrapText="1"/>
      <protection/>
    </xf>
    <xf numFmtId="0" fontId="4" fillId="20" borderId="17" xfId="0" applyFont="1" applyFill="1" applyBorder="1" applyAlignment="1">
      <alignment vertical="top" wrapText="1"/>
    </xf>
    <xf numFmtId="0" fontId="4" fillId="20" borderId="10" xfId="0" applyFont="1" applyFill="1" applyBorder="1" applyAlignment="1">
      <alignment horizontal="center" vertical="top" wrapText="1"/>
    </xf>
    <xf numFmtId="0" fontId="4" fillId="34" borderId="18" xfId="33" applyFont="1" applyFill="1" applyBorder="1" applyAlignment="1">
      <alignment horizontal="left" vertical="top" wrapText="1"/>
      <protection/>
    </xf>
    <xf numFmtId="0" fontId="4" fillId="34" borderId="19" xfId="33" applyFont="1" applyFill="1" applyBorder="1" applyAlignment="1">
      <alignment horizontal="left" vertical="top" wrapText="1"/>
      <protection/>
    </xf>
    <xf numFmtId="0" fontId="4" fillId="20" borderId="12" xfId="34" applyFont="1" applyFill="1" applyBorder="1" applyAlignment="1">
      <alignment horizontal="center" vertical="top" wrapText="1"/>
      <protection/>
    </xf>
    <xf numFmtId="0" fontId="4" fillId="20" borderId="20" xfId="34" applyFont="1" applyFill="1" applyBorder="1" applyAlignment="1">
      <alignment horizontal="left" vertical="top" wrapText="1"/>
      <protection/>
    </xf>
    <xf numFmtId="0" fontId="5" fillId="34" borderId="10" xfId="34" applyFont="1" applyFill="1" applyBorder="1" applyAlignment="1">
      <alignment horizontal="left" vertical="top" wrapText="1"/>
      <protection/>
    </xf>
    <xf numFmtId="0" fontId="5" fillId="20" borderId="10" xfId="34" applyFont="1" applyFill="1" applyBorder="1" applyAlignment="1">
      <alignment horizontal="center" vertical="top" wrapText="1"/>
      <protection/>
    </xf>
    <xf numFmtId="0" fontId="5" fillId="20" borderId="10" xfId="34" applyFont="1" applyFill="1" applyBorder="1" applyAlignment="1">
      <alignment horizontal="center" vertical="center" wrapText="1"/>
      <protection/>
    </xf>
    <xf numFmtId="49" fontId="4" fillId="20" borderId="10" xfId="33" applyNumberFormat="1" applyFont="1" applyFill="1" applyBorder="1" applyAlignment="1">
      <alignment horizontal="center" vertical="center" wrapText="1"/>
      <protection/>
    </xf>
    <xf numFmtId="0" fontId="4" fillId="34" borderId="10" xfId="33" applyFont="1" applyFill="1" applyBorder="1" applyAlignment="1">
      <alignment horizontal="left" vertical="top" wrapText="1"/>
      <protection/>
    </xf>
    <xf numFmtId="49" fontId="4" fillId="20" borderId="11" xfId="3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" fillId="20" borderId="11" xfId="34" applyFont="1" applyFill="1" applyBorder="1" applyAlignment="1">
      <alignment horizontal="center" vertical="center" wrapText="1"/>
      <protection/>
    </xf>
    <xf numFmtId="2" fontId="4" fillId="20" borderId="11" xfId="34" applyNumberFormat="1" applyFont="1" applyFill="1" applyBorder="1" applyAlignment="1">
      <alignment horizontal="center" vertical="center" wrapText="1"/>
      <protection/>
    </xf>
    <xf numFmtId="0" fontId="4" fillId="20" borderId="10" xfId="33" applyFont="1" applyFill="1" applyBorder="1" applyAlignment="1">
      <alignment vertical="top" wrapText="1"/>
      <protection/>
    </xf>
    <xf numFmtId="0" fontId="4" fillId="20" borderId="10" xfId="0" applyFont="1" applyFill="1" applyBorder="1" applyAlignment="1">
      <alignment vertical="top" wrapText="1"/>
    </xf>
    <xf numFmtId="0" fontId="4" fillId="20" borderId="10" xfId="34" applyFont="1" applyFill="1" applyBorder="1" applyAlignment="1">
      <alignment vertical="top" wrapText="1"/>
      <protection/>
    </xf>
    <xf numFmtId="49" fontId="4" fillId="20" borderId="10" xfId="34" applyNumberFormat="1" applyFont="1" applyFill="1" applyBorder="1" applyAlignment="1">
      <alignment horizontal="center" vertical="center" wrapText="1"/>
      <protection/>
    </xf>
    <xf numFmtId="49" fontId="4" fillId="20" borderId="10" xfId="33" applyNumberFormat="1" applyFont="1" applyFill="1" applyBorder="1" applyAlignment="1">
      <alignment horizontal="center" vertical="top" wrapText="1"/>
      <protection/>
    </xf>
    <xf numFmtId="0" fontId="4" fillId="34" borderId="10" xfId="33" applyFont="1" applyFill="1" applyBorder="1" applyAlignment="1">
      <alignment horizontal="center" vertical="top" wrapText="1"/>
      <protection/>
    </xf>
    <xf numFmtId="0" fontId="44" fillId="0" borderId="0" xfId="0" applyFont="1" applyAlignment="1">
      <alignment horizontal="center" vertical="center" wrapText="1"/>
    </xf>
    <xf numFmtId="188" fontId="43" fillId="0" borderId="10" xfId="0" applyNumberFormat="1" applyFont="1" applyBorder="1" applyAlignment="1">
      <alignment horizontal="center" vertical="center" wrapText="1"/>
    </xf>
    <xf numFmtId="39" fontId="44" fillId="0" borderId="0" xfId="0" applyNumberFormat="1" applyFont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left" vertical="center" wrapText="1"/>
    </xf>
    <xf numFmtId="0" fontId="6" fillId="20" borderId="17" xfId="0" applyFont="1" applyFill="1" applyBorder="1" applyAlignment="1">
      <alignment horizontal="center" vertical="center" wrapText="1"/>
    </xf>
    <xf numFmtId="0" fontId="6" fillId="2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2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8" fillId="20" borderId="11" xfId="34" applyFont="1" applyFill="1" applyBorder="1" applyAlignment="1">
      <alignment horizontal="center" vertical="top" wrapText="1"/>
      <protection/>
    </xf>
    <xf numFmtId="0" fontId="4" fillId="34" borderId="11" xfId="33" applyFont="1" applyFill="1" applyBorder="1" applyAlignment="1">
      <alignment horizontal="left" vertical="top" wrapText="1"/>
      <protection/>
    </xf>
    <xf numFmtId="0" fontId="4" fillId="20" borderId="10" xfId="0" applyFont="1" applyFill="1" applyBorder="1" applyAlignment="1">
      <alignment horizontal="center" vertical="center" wrapText="1"/>
    </xf>
    <xf numFmtId="0" fontId="4" fillId="0" borderId="10" xfId="56" applyFont="1" applyBorder="1" applyAlignment="1">
      <alignment horizontal="center" vertical="center" wrapText="1"/>
      <protection/>
    </xf>
    <xf numFmtId="49" fontId="8" fillId="20" borderId="11" xfId="34" applyNumberFormat="1" applyFont="1" applyFill="1" applyBorder="1" applyAlignment="1">
      <alignment horizontal="center" vertical="top" wrapText="1"/>
      <protection/>
    </xf>
    <xf numFmtId="49" fontId="0" fillId="0" borderId="12" xfId="0" applyNumberFormat="1" applyBorder="1" applyAlignment="1">
      <alignment horizontal="center" vertical="top" wrapText="1"/>
    </xf>
    <xf numFmtId="49" fontId="5" fillId="20" borderId="11" xfId="34" applyNumberFormat="1" applyFont="1" applyFill="1" applyBorder="1" applyAlignment="1">
      <alignment horizontal="center" vertical="center" wrapText="1"/>
      <protection/>
    </xf>
    <xf numFmtId="49" fontId="5" fillId="20" borderId="12" xfId="34" applyNumberFormat="1" applyFont="1" applyFill="1" applyBorder="1" applyAlignment="1">
      <alignment horizontal="center" vertical="center" wrapText="1"/>
      <protection/>
    </xf>
    <xf numFmtId="0" fontId="4" fillId="20" borderId="12" xfId="34" applyFont="1" applyFill="1" applyBorder="1" applyAlignment="1">
      <alignment horizontal="center" vertical="center" wrapText="1"/>
      <protection/>
    </xf>
    <xf numFmtId="2" fontId="4" fillId="20" borderId="12" xfId="34" applyNumberFormat="1" applyFont="1" applyFill="1" applyBorder="1" applyAlignment="1">
      <alignment horizontal="center" vertical="center" wrapText="1"/>
      <protection/>
    </xf>
    <xf numFmtId="0" fontId="8" fillId="20" borderId="16" xfId="34" applyFont="1" applyFill="1" applyBorder="1" applyAlignment="1">
      <alignment horizontal="center" vertical="top" wrapText="1"/>
      <protection/>
    </xf>
    <xf numFmtId="0" fontId="8" fillId="20" borderId="12" xfId="34" applyFont="1" applyFill="1" applyBorder="1" applyAlignment="1">
      <alignment horizontal="center" vertical="top" wrapText="1"/>
      <protection/>
    </xf>
    <xf numFmtId="49" fontId="4" fillId="20" borderId="11" xfId="33" applyNumberFormat="1" applyFont="1" applyFill="1" applyBorder="1" applyAlignment="1">
      <alignment horizontal="center" vertical="center" wrapText="1"/>
      <protection/>
    </xf>
    <xf numFmtId="0" fontId="4" fillId="20" borderId="11" xfId="33" applyFont="1" applyFill="1" applyBorder="1" applyAlignment="1">
      <alignment horizontal="center" vertical="center" wrapText="1"/>
      <protection/>
    </xf>
    <xf numFmtId="49" fontId="5" fillId="20" borderId="10" xfId="34" applyNumberFormat="1" applyFont="1" applyFill="1" applyBorder="1" applyAlignment="1">
      <alignment horizontal="center" vertical="center" wrapText="1"/>
      <protection/>
    </xf>
    <xf numFmtId="0" fontId="5" fillId="34" borderId="13" xfId="34" applyFont="1" applyFill="1" applyBorder="1" applyAlignment="1">
      <alignment horizontal="left" vertical="top" wrapText="1"/>
      <protection/>
    </xf>
    <xf numFmtId="0" fontId="5" fillId="34" borderId="14" xfId="34" applyFont="1" applyFill="1" applyBorder="1" applyAlignment="1">
      <alignment horizontal="left" vertical="top" wrapText="1"/>
      <protection/>
    </xf>
    <xf numFmtId="0" fontId="5" fillId="20" borderId="13" xfId="33" applyFont="1" applyFill="1" applyBorder="1" applyAlignment="1">
      <alignment horizontal="left" vertical="top" wrapText="1"/>
      <protection/>
    </xf>
    <xf numFmtId="0" fontId="5" fillId="20" borderId="14" xfId="33" applyFont="1" applyFill="1" applyBorder="1" applyAlignment="1">
      <alignment horizontal="left" vertical="top" wrapText="1"/>
      <protection/>
    </xf>
    <xf numFmtId="0" fontId="5" fillId="20" borderId="18" xfId="33" applyFont="1" applyFill="1" applyBorder="1" applyAlignment="1">
      <alignment vertical="top" wrapText="1"/>
      <protection/>
    </xf>
    <xf numFmtId="0" fontId="5" fillId="20" borderId="19" xfId="33" applyFont="1" applyFill="1" applyBorder="1" applyAlignment="1">
      <alignment vertical="top" wrapText="1"/>
      <protection/>
    </xf>
    <xf numFmtId="0" fontId="5" fillId="20" borderId="12" xfId="34" applyFont="1" applyFill="1" applyBorder="1" applyAlignment="1">
      <alignment horizontal="center" vertical="center" wrapText="1"/>
      <protection/>
    </xf>
    <xf numFmtId="0" fontId="4" fillId="20" borderId="18" xfId="33" applyFont="1" applyFill="1" applyBorder="1" applyAlignment="1">
      <alignment vertical="top" wrapText="1"/>
      <protection/>
    </xf>
    <xf numFmtId="0" fontId="4" fillId="20" borderId="19" xfId="33" applyFont="1" applyFill="1" applyBorder="1" applyAlignment="1">
      <alignment vertical="top" wrapText="1"/>
      <protection/>
    </xf>
    <xf numFmtId="0" fontId="5" fillId="34" borderId="20" xfId="34" applyFont="1" applyFill="1" applyBorder="1" applyAlignment="1">
      <alignment horizontal="left" vertical="top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2" xfId="35"/>
    <cellStyle name="S3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0"/>
  <sheetViews>
    <sheetView view="pageBreakPreview" zoomScale="150" zoomScaleNormal="150" zoomScaleSheetLayoutView="150" zoomScalePageLayoutView="0" workbookViewId="0" topLeftCell="A1">
      <selection activeCell="G1" sqref="G1:N1"/>
    </sheetView>
  </sheetViews>
  <sheetFormatPr defaultColWidth="9.140625" defaultRowHeight="12.75"/>
  <cols>
    <col min="1" max="1" width="6.140625" style="2" customWidth="1"/>
    <col min="2" max="2" width="9.140625" style="2" customWidth="1"/>
    <col min="3" max="3" width="16.28125" style="2" customWidth="1"/>
    <col min="4" max="4" width="5.00390625" style="4" customWidth="1"/>
    <col min="5" max="5" width="8.28125" style="4" customWidth="1"/>
    <col min="6" max="6" width="5.28125" style="4" customWidth="1"/>
    <col min="7" max="7" width="5.57421875" style="4" customWidth="1"/>
    <col min="8" max="8" width="8.7109375" style="4" customWidth="1"/>
    <col min="9" max="9" width="5.57421875" style="4" customWidth="1"/>
    <col min="10" max="10" width="5.7109375" style="4" customWidth="1"/>
    <col min="11" max="12" width="12.8515625" style="4" customWidth="1"/>
    <col min="13" max="13" width="8.57421875" style="4" customWidth="1"/>
    <col min="14" max="14" width="8.421875" style="4" customWidth="1"/>
    <col min="15" max="15" width="8.7109375" style="4" customWidth="1"/>
    <col min="16" max="16" width="8.28125" style="4" customWidth="1"/>
    <col min="17" max="17" width="7.28125" style="4" customWidth="1"/>
    <col min="18" max="18" width="8.28125" style="4" customWidth="1"/>
    <col min="19" max="19" width="8.00390625" style="4" customWidth="1"/>
    <col min="20" max="16384" width="9.140625" style="2" customWidth="1"/>
  </cols>
  <sheetData>
    <row r="1" spans="1:19" ht="78" customHeight="1">
      <c r="A1" s="118" t="s">
        <v>175</v>
      </c>
      <c r="B1" s="119"/>
      <c r="C1" s="119"/>
      <c r="D1" s="119"/>
      <c r="E1" s="119"/>
      <c r="F1" s="119"/>
      <c r="G1" s="120"/>
      <c r="H1" s="121"/>
      <c r="I1" s="121"/>
      <c r="J1" s="121"/>
      <c r="K1" s="121"/>
      <c r="L1" s="121"/>
      <c r="M1" s="121"/>
      <c r="N1" s="121"/>
      <c r="O1" s="118" t="s">
        <v>174</v>
      </c>
      <c r="P1" s="119"/>
      <c r="Q1" s="119"/>
      <c r="R1" s="119"/>
      <c r="S1" s="119"/>
    </row>
    <row r="2" spans="1:19" ht="19.5" customHeight="1">
      <c r="A2" s="117" t="s">
        <v>173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</row>
    <row r="3" spans="1:19" ht="12.75">
      <c r="A3" s="78" t="s">
        <v>71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</row>
    <row r="4" spans="1:19" ht="12.75">
      <c r="A4" s="79" t="s">
        <v>0</v>
      </c>
      <c r="B4" s="79" t="s">
        <v>1</v>
      </c>
      <c r="C4" s="79"/>
      <c r="D4" s="79" t="s">
        <v>2</v>
      </c>
      <c r="E4" s="79"/>
      <c r="F4" s="79" t="s">
        <v>3</v>
      </c>
      <c r="G4" s="79"/>
      <c r="H4" s="79"/>
      <c r="I4" s="79"/>
      <c r="J4" s="79"/>
      <c r="K4" s="61" t="s">
        <v>4</v>
      </c>
      <c r="L4" s="80" t="s">
        <v>56</v>
      </c>
      <c r="M4" s="71" t="s">
        <v>65</v>
      </c>
      <c r="N4" s="71"/>
      <c r="O4" s="71"/>
      <c r="P4" s="71" t="s">
        <v>70</v>
      </c>
      <c r="Q4" s="71"/>
      <c r="R4" s="71"/>
      <c r="S4" s="71"/>
    </row>
    <row r="5" spans="1:19" ht="26.25" customHeight="1">
      <c r="A5" s="79"/>
      <c r="B5" s="79"/>
      <c r="C5" s="79"/>
      <c r="D5" s="79"/>
      <c r="E5" s="79"/>
      <c r="F5" s="79" t="s">
        <v>5</v>
      </c>
      <c r="G5" s="79"/>
      <c r="H5" s="5" t="s">
        <v>6</v>
      </c>
      <c r="I5" s="79" t="s">
        <v>7</v>
      </c>
      <c r="J5" s="79"/>
      <c r="K5" s="61"/>
      <c r="L5" s="80"/>
      <c r="M5" s="15" t="s">
        <v>62</v>
      </c>
      <c r="N5" s="15" t="s">
        <v>63</v>
      </c>
      <c r="O5" s="15" t="s">
        <v>64</v>
      </c>
      <c r="P5" s="15" t="s">
        <v>66</v>
      </c>
      <c r="Q5" s="15" t="s">
        <v>67</v>
      </c>
      <c r="R5" s="15" t="s">
        <v>68</v>
      </c>
      <c r="S5" s="15" t="s">
        <v>69</v>
      </c>
    </row>
    <row r="6" spans="1:19" ht="12.75">
      <c r="A6" s="5">
        <v>1</v>
      </c>
      <c r="B6" s="79">
        <v>2</v>
      </c>
      <c r="C6" s="79"/>
      <c r="D6" s="79">
        <v>3</v>
      </c>
      <c r="E6" s="79"/>
      <c r="F6" s="79">
        <v>4</v>
      </c>
      <c r="G6" s="79"/>
      <c r="H6" s="6">
        <v>5</v>
      </c>
      <c r="I6" s="79">
        <v>6</v>
      </c>
      <c r="J6" s="79"/>
      <c r="K6" s="16" t="s">
        <v>8</v>
      </c>
      <c r="L6" s="20">
        <v>8</v>
      </c>
      <c r="M6" s="15">
        <v>9</v>
      </c>
      <c r="N6" s="15">
        <v>10</v>
      </c>
      <c r="O6" s="15">
        <v>11</v>
      </c>
      <c r="P6" s="15">
        <v>13</v>
      </c>
      <c r="Q6" s="15">
        <v>14</v>
      </c>
      <c r="R6" s="15">
        <v>15</v>
      </c>
      <c r="S6" s="15">
        <v>16</v>
      </c>
    </row>
    <row r="7" spans="1:19" ht="12.75" customHeight="1">
      <c r="A7" s="77" t="s">
        <v>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</row>
    <row r="8" spans="1:19" ht="12.75">
      <c r="A8" s="70" t="s">
        <v>10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</row>
    <row r="9" spans="1:19" ht="12.75">
      <c r="A9" s="26">
        <v>1</v>
      </c>
      <c r="B9" s="97" t="s">
        <v>134</v>
      </c>
      <c r="C9" s="97"/>
      <c r="D9" s="98" t="s">
        <v>135</v>
      </c>
      <c r="E9" s="98"/>
      <c r="F9" s="60">
        <v>13.9</v>
      </c>
      <c r="G9" s="60"/>
      <c r="H9" s="7">
        <v>24.8</v>
      </c>
      <c r="I9" s="56">
        <v>2.6</v>
      </c>
      <c r="J9" s="56"/>
      <c r="K9" s="8">
        <v>289.6</v>
      </c>
      <c r="L9" s="3" t="s">
        <v>136</v>
      </c>
      <c r="M9" s="14">
        <v>0.1</v>
      </c>
      <c r="N9" s="14">
        <v>0.26</v>
      </c>
      <c r="O9" s="14">
        <v>324.6</v>
      </c>
      <c r="P9" s="14">
        <v>16.1</v>
      </c>
      <c r="Q9" s="14">
        <v>103.1</v>
      </c>
      <c r="R9" s="14">
        <v>225.8</v>
      </c>
      <c r="S9" s="14">
        <v>2.6</v>
      </c>
    </row>
    <row r="10" spans="1:19" ht="26.25" customHeight="1">
      <c r="A10" s="9">
        <v>2</v>
      </c>
      <c r="B10" s="101" t="s">
        <v>172</v>
      </c>
      <c r="C10" s="101"/>
      <c r="D10" s="110" t="s">
        <v>12</v>
      </c>
      <c r="E10" s="110"/>
      <c r="F10" s="111">
        <v>2.73</v>
      </c>
      <c r="G10" s="111"/>
      <c r="H10" s="9">
        <v>7.19</v>
      </c>
      <c r="I10" s="111">
        <v>14.5</v>
      </c>
      <c r="J10" s="111"/>
      <c r="K10" s="8">
        <v>133.8</v>
      </c>
      <c r="L10" s="9" t="s">
        <v>97</v>
      </c>
      <c r="M10" s="14">
        <v>0.03</v>
      </c>
      <c r="N10" s="14">
        <v>3.5</v>
      </c>
      <c r="O10" s="14">
        <v>0</v>
      </c>
      <c r="P10" s="14">
        <v>14.6</v>
      </c>
      <c r="Q10" s="14">
        <v>21.6</v>
      </c>
      <c r="R10" s="14">
        <v>45.8</v>
      </c>
      <c r="S10" s="14">
        <v>0.6</v>
      </c>
    </row>
    <row r="11" spans="1:19" ht="18" customHeight="1">
      <c r="A11" s="26">
        <v>3</v>
      </c>
      <c r="B11" s="64" t="s">
        <v>13</v>
      </c>
      <c r="C11" s="64"/>
      <c r="D11" s="72" t="s">
        <v>171</v>
      </c>
      <c r="E11" s="72"/>
      <c r="F11" s="72">
        <v>0.07</v>
      </c>
      <c r="G11" s="72"/>
      <c r="H11" s="17">
        <v>0.02</v>
      </c>
      <c r="I11" s="73">
        <v>15</v>
      </c>
      <c r="J11" s="73"/>
      <c r="K11" s="33">
        <v>60</v>
      </c>
      <c r="L11" s="34" t="s">
        <v>137</v>
      </c>
      <c r="M11" s="15">
        <v>0</v>
      </c>
      <c r="N11" s="15">
        <v>0.03</v>
      </c>
      <c r="O11" s="15">
        <v>0</v>
      </c>
      <c r="P11" s="15">
        <v>1.4</v>
      </c>
      <c r="Q11" s="15">
        <v>11.1</v>
      </c>
      <c r="R11" s="15">
        <v>2.8</v>
      </c>
      <c r="S11" s="15">
        <v>0.28</v>
      </c>
    </row>
    <row r="12" spans="1:19" ht="12.75">
      <c r="A12" s="26">
        <v>4</v>
      </c>
      <c r="B12" s="64" t="s">
        <v>15</v>
      </c>
      <c r="C12" s="64"/>
      <c r="D12" s="59" t="s">
        <v>16</v>
      </c>
      <c r="E12" s="59"/>
      <c r="F12" s="60">
        <v>3.95</v>
      </c>
      <c r="G12" s="60"/>
      <c r="H12" s="7">
        <v>0.5</v>
      </c>
      <c r="I12" s="56">
        <v>24.15</v>
      </c>
      <c r="J12" s="56"/>
      <c r="K12" s="8">
        <v>116.9</v>
      </c>
      <c r="L12" s="3"/>
      <c r="M12" s="14">
        <v>0.1</v>
      </c>
      <c r="N12" s="14">
        <v>0</v>
      </c>
      <c r="O12" s="14">
        <v>0</v>
      </c>
      <c r="P12" s="14">
        <v>16.5</v>
      </c>
      <c r="Q12" s="14">
        <v>11.5</v>
      </c>
      <c r="R12" s="14">
        <v>42</v>
      </c>
      <c r="S12" s="14">
        <v>1</v>
      </c>
    </row>
    <row r="13" spans="1:19" ht="12.75">
      <c r="A13" s="26">
        <v>5</v>
      </c>
      <c r="B13" s="50" t="s">
        <v>138</v>
      </c>
      <c r="C13" s="51"/>
      <c r="D13" s="52" t="s">
        <v>11</v>
      </c>
      <c r="E13" s="53"/>
      <c r="F13" s="54">
        <v>0.8</v>
      </c>
      <c r="G13" s="53"/>
      <c r="H13" s="7">
        <v>0.8</v>
      </c>
      <c r="I13" s="55">
        <v>19.6</v>
      </c>
      <c r="J13" s="53"/>
      <c r="K13" s="8">
        <v>94</v>
      </c>
      <c r="L13" s="3" t="s">
        <v>139</v>
      </c>
      <c r="M13" s="14">
        <v>0.1</v>
      </c>
      <c r="N13" s="14">
        <v>20</v>
      </c>
      <c r="O13" s="14">
        <v>0</v>
      </c>
      <c r="P13" s="14">
        <v>16</v>
      </c>
      <c r="Q13" s="14">
        <v>32</v>
      </c>
      <c r="R13" s="14">
        <v>22</v>
      </c>
      <c r="S13" s="14">
        <v>4</v>
      </c>
    </row>
    <row r="14" spans="1:19" ht="12.75">
      <c r="A14" s="1"/>
      <c r="B14" s="62" t="s">
        <v>17</v>
      </c>
      <c r="C14" s="62"/>
      <c r="D14" s="62">
        <v>715</v>
      </c>
      <c r="E14" s="62"/>
      <c r="F14" s="62">
        <v>21.45</v>
      </c>
      <c r="G14" s="62"/>
      <c r="H14" s="10">
        <f>SUM(H9:H13)</f>
        <v>33.31</v>
      </c>
      <c r="I14" s="63">
        <v>75.85</v>
      </c>
      <c r="J14" s="62"/>
      <c r="K14" s="11">
        <f>SUM(K9:K13)</f>
        <v>694.3000000000001</v>
      </c>
      <c r="L14" s="32"/>
      <c r="M14" s="25">
        <f aca="true" t="shared" si="0" ref="M14:S14">SUM(M9:M13)</f>
        <v>0.33</v>
      </c>
      <c r="N14" s="25">
        <f t="shared" si="0"/>
        <v>23.79</v>
      </c>
      <c r="O14" s="25">
        <f t="shared" si="0"/>
        <v>324.6</v>
      </c>
      <c r="P14" s="25">
        <f t="shared" si="0"/>
        <v>64.6</v>
      </c>
      <c r="Q14" s="25">
        <f t="shared" si="0"/>
        <v>179.29999999999998</v>
      </c>
      <c r="R14" s="25">
        <f t="shared" si="0"/>
        <v>338.40000000000003</v>
      </c>
      <c r="S14" s="25">
        <f t="shared" si="0"/>
        <v>8.48</v>
      </c>
    </row>
    <row r="15" spans="1:19" ht="12.75">
      <c r="A15" s="70" t="s">
        <v>18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</row>
    <row r="16" spans="1:19" ht="28.5" customHeight="1">
      <c r="A16" s="26">
        <v>1</v>
      </c>
      <c r="B16" s="64" t="s">
        <v>38</v>
      </c>
      <c r="C16" s="64"/>
      <c r="D16" s="59" t="s">
        <v>140</v>
      </c>
      <c r="E16" s="59"/>
      <c r="F16" s="60">
        <v>0.15</v>
      </c>
      <c r="G16" s="60"/>
      <c r="H16" s="7">
        <v>0.02</v>
      </c>
      <c r="I16" s="56">
        <v>0.32</v>
      </c>
      <c r="J16" s="56"/>
      <c r="K16" s="8">
        <v>1.88</v>
      </c>
      <c r="L16" s="9" t="s">
        <v>99</v>
      </c>
      <c r="M16" s="14">
        <v>0.01</v>
      </c>
      <c r="N16" s="14">
        <v>2.94</v>
      </c>
      <c r="O16" s="14">
        <v>0</v>
      </c>
      <c r="P16" s="14">
        <v>8.4</v>
      </c>
      <c r="Q16" s="14">
        <v>10.2</v>
      </c>
      <c r="R16" s="14">
        <v>18</v>
      </c>
      <c r="S16" s="14">
        <v>0.3</v>
      </c>
    </row>
    <row r="17" spans="1:19" ht="28.5" customHeight="1">
      <c r="A17" s="26">
        <v>2</v>
      </c>
      <c r="B17" s="64" t="s">
        <v>19</v>
      </c>
      <c r="C17" s="64"/>
      <c r="D17" s="60" t="s">
        <v>11</v>
      </c>
      <c r="E17" s="60"/>
      <c r="F17" s="60">
        <v>2.06</v>
      </c>
      <c r="G17" s="60"/>
      <c r="H17" s="7">
        <v>2.22</v>
      </c>
      <c r="I17" s="56">
        <v>12.55</v>
      </c>
      <c r="J17" s="56"/>
      <c r="K17" s="8">
        <v>87.2</v>
      </c>
      <c r="L17" s="9" t="s">
        <v>141</v>
      </c>
      <c r="M17" s="14">
        <v>0.04</v>
      </c>
      <c r="N17" s="14">
        <v>0.72</v>
      </c>
      <c r="O17" s="14">
        <v>0</v>
      </c>
      <c r="P17" s="14">
        <v>12.16</v>
      </c>
      <c r="Q17" s="14">
        <v>21.84</v>
      </c>
      <c r="R17" s="14">
        <v>29.36</v>
      </c>
      <c r="S17" s="14">
        <v>0.56</v>
      </c>
    </row>
    <row r="18" spans="1:19" ht="16.5" customHeight="1">
      <c r="A18" s="82">
        <v>3</v>
      </c>
      <c r="B18" s="101" t="s">
        <v>20</v>
      </c>
      <c r="C18" s="101"/>
      <c r="D18" s="72" t="s">
        <v>142</v>
      </c>
      <c r="E18" s="72"/>
      <c r="F18" s="60">
        <v>9.84</v>
      </c>
      <c r="G18" s="60"/>
      <c r="H18" s="7">
        <v>9.42</v>
      </c>
      <c r="I18" s="56">
        <v>2.64</v>
      </c>
      <c r="J18" s="56"/>
      <c r="K18" s="8">
        <v>135</v>
      </c>
      <c r="L18" s="30" t="s">
        <v>100</v>
      </c>
      <c r="M18" s="14">
        <v>0.04</v>
      </c>
      <c r="N18" s="14">
        <v>0.32</v>
      </c>
      <c r="O18" s="14">
        <v>27.09</v>
      </c>
      <c r="P18" s="14">
        <v>12.65</v>
      </c>
      <c r="Q18" s="14">
        <v>26.55</v>
      </c>
      <c r="R18" s="14">
        <v>69.21</v>
      </c>
      <c r="S18" s="14">
        <v>0.54</v>
      </c>
    </row>
    <row r="19" spans="1:19" ht="12.75">
      <c r="A19" s="82"/>
      <c r="B19" s="106" t="s">
        <v>21</v>
      </c>
      <c r="C19" s="107"/>
      <c r="D19" s="72"/>
      <c r="E19" s="72"/>
      <c r="F19" s="60">
        <v>0.56</v>
      </c>
      <c r="G19" s="92"/>
      <c r="H19" s="7">
        <v>2</v>
      </c>
      <c r="I19" s="56">
        <v>2.35</v>
      </c>
      <c r="J19" s="56"/>
      <c r="K19" s="8">
        <v>29.64</v>
      </c>
      <c r="L19" s="9" t="s">
        <v>101</v>
      </c>
      <c r="M19" s="14">
        <v>0.01</v>
      </c>
      <c r="N19" s="14">
        <v>0.01</v>
      </c>
      <c r="O19" s="14">
        <v>3.52</v>
      </c>
      <c r="P19" s="14">
        <v>2.08</v>
      </c>
      <c r="Q19" s="14">
        <v>10.92</v>
      </c>
      <c r="R19" s="14">
        <v>9.08</v>
      </c>
      <c r="S19" s="14">
        <v>0.08</v>
      </c>
    </row>
    <row r="20" spans="1:19" ht="12.75">
      <c r="A20" s="26">
        <v>4</v>
      </c>
      <c r="B20" s="108" t="s">
        <v>22</v>
      </c>
      <c r="C20" s="108"/>
      <c r="D20" s="60" t="s">
        <v>135</v>
      </c>
      <c r="E20" s="60"/>
      <c r="F20" s="60">
        <v>3.64</v>
      </c>
      <c r="G20" s="60"/>
      <c r="H20" s="7">
        <v>4.3</v>
      </c>
      <c r="I20" s="56">
        <v>36.68</v>
      </c>
      <c r="J20" s="56"/>
      <c r="K20" s="8">
        <v>199.95</v>
      </c>
      <c r="L20" s="9" t="s">
        <v>102</v>
      </c>
      <c r="M20" s="14">
        <v>0.02</v>
      </c>
      <c r="N20" s="14">
        <v>0</v>
      </c>
      <c r="O20" s="14">
        <v>0</v>
      </c>
      <c r="P20" s="14">
        <v>18.98</v>
      </c>
      <c r="Q20" s="14">
        <v>2.4</v>
      </c>
      <c r="R20" s="14">
        <v>60.6</v>
      </c>
      <c r="S20" s="14">
        <v>0.45</v>
      </c>
    </row>
    <row r="21" spans="1:19" ht="12.75">
      <c r="A21" s="26">
        <v>5</v>
      </c>
      <c r="B21" s="64" t="s">
        <v>25</v>
      </c>
      <c r="C21" s="64"/>
      <c r="D21" s="60" t="s">
        <v>11</v>
      </c>
      <c r="E21" s="60"/>
      <c r="F21" s="60">
        <v>0.66</v>
      </c>
      <c r="G21" s="60"/>
      <c r="H21" s="7">
        <v>0.09</v>
      </c>
      <c r="I21" s="56">
        <v>32.01</v>
      </c>
      <c r="J21" s="56"/>
      <c r="K21" s="8">
        <v>132.8</v>
      </c>
      <c r="L21" s="9" t="s">
        <v>103</v>
      </c>
      <c r="M21" s="14">
        <v>0.01</v>
      </c>
      <c r="N21" s="14">
        <v>0.7</v>
      </c>
      <c r="O21" s="14">
        <v>0</v>
      </c>
      <c r="P21" s="14">
        <v>17.4</v>
      </c>
      <c r="Q21" s="14">
        <v>32.4</v>
      </c>
      <c r="R21" s="14">
        <v>23.4</v>
      </c>
      <c r="S21" s="14">
        <v>0.6</v>
      </c>
    </row>
    <row r="22" spans="1:19" ht="12.75" customHeight="1">
      <c r="A22" s="26">
        <v>6</v>
      </c>
      <c r="B22" s="64" t="s">
        <v>23</v>
      </c>
      <c r="C22" s="64"/>
      <c r="D22" s="59" t="s">
        <v>140</v>
      </c>
      <c r="E22" s="59"/>
      <c r="F22" s="60">
        <v>2.55</v>
      </c>
      <c r="G22" s="60"/>
      <c r="H22" s="7">
        <v>0.99</v>
      </c>
      <c r="I22" s="56">
        <v>12.75</v>
      </c>
      <c r="J22" s="56"/>
      <c r="K22" s="8" t="s">
        <v>143</v>
      </c>
      <c r="L22" s="3"/>
      <c r="M22" s="14">
        <v>0.1</v>
      </c>
      <c r="N22" s="14">
        <v>0</v>
      </c>
      <c r="O22" s="14">
        <v>0</v>
      </c>
      <c r="P22" s="14">
        <v>9.9</v>
      </c>
      <c r="Q22" s="14">
        <v>6.9</v>
      </c>
      <c r="R22" s="14">
        <v>25.2</v>
      </c>
      <c r="S22" s="14">
        <v>0.6</v>
      </c>
    </row>
    <row r="23" spans="1:19" ht="12.75">
      <c r="A23" s="26">
        <v>7</v>
      </c>
      <c r="B23" s="64" t="s">
        <v>15</v>
      </c>
      <c r="C23" s="64"/>
      <c r="D23" s="59" t="s">
        <v>144</v>
      </c>
      <c r="E23" s="59"/>
      <c r="F23" s="60">
        <v>3.16</v>
      </c>
      <c r="G23" s="60"/>
      <c r="H23" s="7">
        <v>0.4</v>
      </c>
      <c r="I23" s="56">
        <v>19.32</v>
      </c>
      <c r="J23" s="56"/>
      <c r="K23" s="8">
        <v>93.52</v>
      </c>
      <c r="L23" s="3"/>
      <c r="M23" s="14">
        <v>0.08</v>
      </c>
      <c r="N23" s="14">
        <v>0</v>
      </c>
      <c r="O23" s="14">
        <v>0</v>
      </c>
      <c r="P23" s="14">
        <v>13.2</v>
      </c>
      <c r="Q23" s="14">
        <v>9.2</v>
      </c>
      <c r="R23" s="14">
        <v>33.6</v>
      </c>
      <c r="S23" s="14">
        <v>0.8</v>
      </c>
    </row>
    <row r="24" spans="1:19" ht="12.75">
      <c r="A24" s="27"/>
      <c r="B24" s="62" t="s">
        <v>24</v>
      </c>
      <c r="C24" s="62"/>
      <c r="D24" s="62">
        <v>770</v>
      </c>
      <c r="E24" s="62"/>
      <c r="F24" s="62">
        <f>SUM(F16:F23)</f>
        <v>22.62</v>
      </c>
      <c r="G24" s="62"/>
      <c r="H24" s="10">
        <f>SUM(H16:H23)</f>
        <v>19.439999999999998</v>
      </c>
      <c r="I24" s="63">
        <f>SUM(I16:I23)</f>
        <v>118.62</v>
      </c>
      <c r="J24" s="62"/>
      <c r="K24" s="11">
        <f>SUM(K16:K23)</f>
        <v>679.99</v>
      </c>
      <c r="L24" s="24"/>
      <c r="M24" s="25">
        <f aca="true" t="shared" si="1" ref="M24:S24">SUM(M16:M23)</f>
        <v>0.31</v>
      </c>
      <c r="N24" s="25">
        <f t="shared" si="1"/>
        <v>4.6899999999999995</v>
      </c>
      <c r="O24" s="25">
        <f t="shared" si="1"/>
        <v>30.61</v>
      </c>
      <c r="P24" s="25">
        <f t="shared" si="1"/>
        <v>94.77</v>
      </c>
      <c r="Q24" s="25">
        <f t="shared" si="1"/>
        <v>120.41000000000001</v>
      </c>
      <c r="R24" s="25">
        <f t="shared" si="1"/>
        <v>268.45</v>
      </c>
      <c r="S24" s="25">
        <f t="shared" si="1"/>
        <v>3.9300000000000006</v>
      </c>
    </row>
    <row r="25" spans="1:19" ht="23.25" customHeight="1">
      <c r="A25" s="1"/>
      <c r="B25" s="62" t="s">
        <v>27</v>
      </c>
      <c r="C25" s="62"/>
      <c r="D25" s="62">
        <v>1485</v>
      </c>
      <c r="E25" s="62"/>
      <c r="F25" s="57">
        <v>44.07</v>
      </c>
      <c r="G25" s="57"/>
      <c r="H25" s="12">
        <v>52.75</v>
      </c>
      <c r="I25" s="58">
        <v>194.47</v>
      </c>
      <c r="J25" s="57"/>
      <c r="K25" s="13">
        <v>1374.29</v>
      </c>
      <c r="L25" s="32"/>
      <c r="M25" s="25">
        <v>0.64</v>
      </c>
      <c r="N25" s="25">
        <v>28.48</v>
      </c>
      <c r="O25" s="25">
        <v>355.21</v>
      </c>
      <c r="P25" s="25">
        <v>159.37</v>
      </c>
      <c r="Q25" s="25">
        <v>299.71</v>
      </c>
      <c r="R25" s="25">
        <v>606.85</v>
      </c>
      <c r="S25" s="25">
        <v>12.41</v>
      </c>
    </row>
    <row r="26" spans="1:19" ht="13.5" customHeight="1">
      <c r="A26" s="83">
        <v>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5"/>
    </row>
    <row r="27" spans="1:19" ht="15.75" customHeight="1">
      <c r="A27" s="86" t="s">
        <v>0</v>
      </c>
      <c r="B27" s="79" t="s">
        <v>1</v>
      </c>
      <c r="C27" s="79"/>
      <c r="D27" s="79" t="s">
        <v>2</v>
      </c>
      <c r="E27" s="79"/>
      <c r="F27" s="79" t="s">
        <v>3</v>
      </c>
      <c r="G27" s="79"/>
      <c r="H27" s="79"/>
      <c r="I27" s="79"/>
      <c r="J27" s="79"/>
      <c r="K27" s="61" t="s">
        <v>4</v>
      </c>
      <c r="L27" s="80" t="s">
        <v>56</v>
      </c>
      <c r="M27" s="66" t="s">
        <v>65</v>
      </c>
      <c r="N27" s="66"/>
      <c r="O27" s="66"/>
      <c r="P27" s="66" t="s">
        <v>70</v>
      </c>
      <c r="Q27" s="66"/>
      <c r="R27" s="66"/>
      <c r="S27" s="66"/>
    </row>
    <row r="28" spans="1:19" ht="33.75" customHeight="1">
      <c r="A28" s="86"/>
      <c r="B28" s="79"/>
      <c r="C28" s="79"/>
      <c r="D28" s="79"/>
      <c r="E28" s="79"/>
      <c r="F28" s="79" t="s">
        <v>5</v>
      </c>
      <c r="G28" s="79"/>
      <c r="H28" s="5" t="s">
        <v>6</v>
      </c>
      <c r="I28" s="79" t="s">
        <v>7</v>
      </c>
      <c r="J28" s="79"/>
      <c r="K28" s="61"/>
      <c r="L28" s="80"/>
      <c r="M28" s="14" t="s">
        <v>62</v>
      </c>
      <c r="N28" s="14" t="s">
        <v>63</v>
      </c>
      <c r="O28" s="14" t="s">
        <v>64</v>
      </c>
      <c r="P28" s="14" t="s">
        <v>66</v>
      </c>
      <c r="Q28" s="14" t="s">
        <v>67</v>
      </c>
      <c r="R28" s="14" t="s">
        <v>68</v>
      </c>
      <c r="S28" s="14" t="s">
        <v>69</v>
      </c>
    </row>
    <row r="29" spans="1:19" ht="12.75">
      <c r="A29" s="5">
        <v>1</v>
      </c>
      <c r="B29" s="79">
        <v>2</v>
      </c>
      <c r="C29" s="79"/>
      <c r="D29" s="79">
        <v>3</v>
      </c>
      <c r="E29" s="79"/>
      <c r="F29" s="79">
        <v>4</v>
      </c>
      <c r="G29" s="79"/>
      <c r="H29" s="6">
        <v>5</v>
      </c>
      <c r="I29" s="79">
        <v>6</v>
      </c>
      <c r="J29" s="79"/>
      <c r="K29" s="16" t="s">
        <v>8</v>
      </c>
      <c r="L29" s="3">
        <v>8</v>
      </c>
      <c r="M29" s="14">
        <v>9</v>
      </c>
      <c r="N29" s="14">
        <v>10</v>
      </c>
      <c r="O29" s="14">
        <v>11</v>
      </c>
      <c r="P29" s="14">
        <v>13</v>
      </c>
      <c r="Q29" s="14">
        <v>14</v>
      </c>
      <c r="R29" s="14">
        <v>15</v>
      </c>
      <c r="S29" s="14">
        <v>16</v>
      </c>
    </row>
    <row r="30" spans="1:19" ht="15.75" customHeight="1">
      <c r="A30" s="77" t="s">
        <v>28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</row>
    <row r="31" spans="1:19" ht="15" customHeight="1">
      <c r="A31" s="70" t="s">
        <v>10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</row>
    <row r="32" spans="1:19" ht="25.5" customHeight="1">
      <c r="A32" s="26">
        <v>1</v>
      </c>
      <c r="B32" s="97" t="s">
        <v>79</v>
      </c>
      <c r="C32" s="97"/>
      <c r="D32" s="98" t="s">
        <v>11</v>
      </c>
      <c r="E32" s="98"/>
      <c r="F32" s="60">
        <v>7.1</v>
      </c>
      <c r="G32" s="60"/>
      <c r="H32" s="7">
        <v>11.66</v>
      </c>
      <c r="I32" s="56">
        <v>40.23</v>
      </c>
      <c r="J32" s="56"/>
      <c r="K32" s="8">
        <v>295.45</v>
      </c>
      <c r="L32" s="31" t="s">
        <v>80</v>
      </c>
      <c r="M32" s="14">
        <v>0.19</v>
      </c>
      <c r="N32" s="14">
        <v>1.06</v>
      </c>
      <c r="O32" s="14">
        <v>52.73</v>
      </c>
      <c r="P32" s="14">
        <v>55.15</v>
      </c>
      <c r="Q32" s="14">
        <v>139.15</v>
      </c>
      <c r="R32" s="14">
        <v>209.37</v>
      </c>
      <c r="S32" s="14">
        <v>1.58</v>
      </c>
    </row>
    <row r="33" spans="1:19" ht="16.5" customHeight="1">
      <c r="A33" s="9">
        <v>2</v>
      </c>
      <c r="B33" s="101" t="s">
        <v>132</v>
      </c>
      <c r="C33" s="101"/>
      <c r="D33" s="100" t="s">
        <v>11</v>
      </c>
      <c r="E33" s="100"/>
      <c r="F33" s="81">
        <v>4.19</v>
      </c>
      <c r="G33" s="81"/>
      <c r="H33" s="34">
        <v>4.33</v>
      </c>
      <c r="I33" s="81">
        <v>25.45</v>
      </c>
      <c r="J33" s="81"/>
      <c r="K33" s="33">
        <v>157.6</v>
      </c>
      <c r="L33" s="34" t="s">
        <v>133</v>
      </c>
      <c r="M33" s="15">
        <v>0.03</v>
      </c>
      <c r="N33" s="15">
        <v>0.5</v>
      </c>
      <c r="O33" s="15">
        <v>0.01</v>
      </c>
      <c r="P33" s="15">
        <v>22</v>
      </c>
      <c r="Q33" s="15">
        <v>119.3</v>
      </c>
      <c r="R33" s="15">
        <v>124.6</v>
      </c>
      <c r="S33" s="15">
        <v>0.6</v>
      </c>
    </row>
    <row r="34" spans="1:19" ht="41.25" customHeight="1">
      <c r="A34" s="26">
        <v>3</v>
      </c>
      <c r="B34" s="64" t="s">
        <v>31</v>
      </c>
      <c r="C34" s="64"/>
      <c r="D34" s="59" t="s">
        <v>30</v>
      </c>
      <c r="E34" s="59"/>
      <c r="F34" s="60">
        <v>5.84</v>
      </c>
      <c r="G34" s="60"/>
      <c r="H34" s="7">
        <v>11.92</v>
      </c>
      <c r="I34" s="56">
        <v>14.89</v>
      </c>
      <c r="J34" s="56"/>
      <c r="K34" s="8">
        <v>190</v>
      </c>
      <c r="L34" s="20" t="s">
        <v>105</v>
      </c>
      <c r="M34" s="14">
        <v>0</v>
      </c>
      <c r="N34" s="14">
        <v>0.1</v>
      </c>
      <c r="O34" s="14">
        <v>0</v>
      </c>
      <c r="P34" s="14">
        <v>15.2</v>
      </c>
      <c r="Q34" s="14">
        <v>139.2</v>
      </c>
      <c r="R34" s="14">
        <v>101.5</v>
      </c>
      <c r="S34" s="14">
        <v>8</v>
      </c>
    </row>
    <row r="35" spans="1:19" ht="15" customHeight="1">
      <c r="A35" s="26">
        <v>4</v>
      </c>
      <c r="B35" s="64" t="s">
        <v>15</v>
      </c>
      <c r="C35" s="64"/>
      <c r="D35" s="60" t="s">
        <v>16</v>
      </c>
      <c r="E35" s="60"/>
      <c r="F35" s="60">
        <v>3.95</v>
      </c>
      <c r="G35" s="60"/>
      <c r="H35" s="7">
        <v>0.5</v>
      </c>
      <c r="I35" s="56">
        <v>24.15</v>
      </c>
      <c r="J35" s="56"/>
      <c r="K35" s="8">
        <v>116.9</v>
      </c>
      <c r="L35" s="3"/>
      <c r="M35" s="14">
        <v>0.1</v>
      </c>
      <c r="N35" s="14">
        <v>0</v>
      </c>
      <c r="O35" s="14">
        <v>0</v>
      </c>
      <c r="P35" s="14">
        <v>16.5</v>
      </c>
      <c r="Q35" s="14">
        <v>11.5</v>
      </c>
      <c r="R35" s="14">
        <v>42</v>
      </c>
      <c r="S35" s="14">
        <v>1</v>
      </c>
    </row>
    <row r="36" spans="1:19" ht="15" customHeight="1">
      <c r="A36" s="1"/>
      <c r="B36" s="62" t="s">
        <v>17</v>
      </c>
      <c r="C36" s="62"/>
      <c r="D36" s="62">
        <v>505</v>
      </c>
      <c r="E36" s="62"/>
      <c r="F36" s="62">
        <f>SUM(F32:F35)</f>
        <v>21.08</v>
      </c>
      <c r="G36" s="62"/>
      <c r="H36" s="10">
        <f>SUM(H32:H35)</f>
        <v>28.41</v>
      </c>
      <c r="I36" s="63">
        <f>SUM(I32:I35)</f>
        <v>104.72</v>
      </c>
      <c r="J36" s="62"/>
      <c r="K36" s="11">
        <f>SUM(K32:K35)</f>
        <v>759.9499999999999</v>
      </c>
      <c r="L36" s="32"/>
      <c r="M36" s="25">
        <f aca="true" t="shared" si="2" ref="M36:S36">SUM(M32:M35)</f>
        <v>0.32</v>
      </c>
      <c r="N36" s="25">
        <f t="shared" si="2"/>
        <v>1.6600000000000001</v>
      </c>
      <c r="O36" s="25">
        <f t="shared" si="2"/>
        <v>52.739999999999995</v>
      </c>
      <c r="P36" s="25">
        <f t="shared" si="2"/>
        <v>108.85000000000001</v>
      </c>
      <c r="Q36" s="25">
        <f t="shared" si="2"/>
        <v>409.15</v>
      </c>
      <c r="R36" s="25">
        <f t="shared" si="2"/>
        <v>477.47</v>
      </c>
      <c r="S36" s="25">
        <f t="shared" si="2"/>
        <v>11.18</v>
      </c>
    </row>
    <row r="37" spans="1:19" ht="15" customHeight="1">
      <c r="A37" s="70" t="s">
        <v>18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30" customHeight="1">
      <c r="A38" s="26">
        <v>1</v>
      </c>
      <c r="B38" s="64" t="s">
        <v>148</v>
      </c>
      <c r="C38" s="64"/>
      <c r="D38" s="59" t="s">
        <v>140</v>
      </c>
      <c r="E38" s="59"/>
      <c r="F38" s="60">
        <v>0.21</v>
      </c>
      <c r="G38" s="60"/>
      <c r="H38" s="7">
        <v>0.04</v>
      </c>
      <c r="I38" s="56">
        <v>0.71</v>
      </c>
      <c r="J38" s="56"/>
      <c r="K38" s="8">
        <v>4.13</v>
      </c>
      <c r="L38" s="9" t="s">
        <v>99</v>
      </c>
      <c r="M38" s="14">
        <v>0.01</v>
      </c>
      <c r="N38" s="14">
        <v>3.94</v>
      </c>
      <c r="O38" s="14">
        <v>0</v>
      </c>
      <c r="P38" s="14">
        <v>4.5</v>
      </c>
      <c r="Q38" s="14">
        <v>3.15</v>
      </c>
      <c r="R38" s="14">
        <v>5.85</v>
      </c>
      <c r="S38" s="14">
        <v>0.21</v>
      </c>
    </row>
    <row r="39" spans="1:19" ht="24.75" customHeight="1">
      <c r="A39" s="26">
        <v>2</v>
      </c>
      <c r="B39" s="96" t="s">
        <v>145</v>
      </c>
      <c r="C39" s="96"/>
      <c r="D39" s="72" t="s">
        <v>11</v>
      </c>
      <c r="E39" s="72"/>
      <c r="F39" s="72">
        <v>1.44</v>
      </c>
      <c r="G39" s="72"/>
      <c r="H39" s="17">
        <v>3.94</v>
      </c>
      <c r="I39" s="73">
        <v>8.75</v>
      </c>
      <c r="J39" s="73"/>
      <c r="K39" s="33">
        <v>830.04</v>
      </c>
      <c r="L39" s="34" t="s">
        <v>130</v>
      </c>
      <c r="M39" s="15">
        <v>0.05</v>
      </c>
      <c r="N39" s="15">
        <v>8.48</v>
      </c>
      <c r="O39" s="15">
        <v>0</v>
      </c>
      <c r="P39" s="15">
        <v>20.88</v>
      </c>
      <c r="Q39" s="15">
        <v>39.76</v>
      </c>
      <c r="R39" s="15">
        <v>43.68</v>
      </c>
      <c r="S39" s="15">
        <v>0.96</v>
      </c>
    </row>
    <row r="40" spans="1:19" ht="27" customHeight="1">
      <c r="A40" s="26">
        <v>3</v>
      </c>
      <c r="B40" s="101" t="s">
        <v>73</v>
      </c>
      <c r="C40" s="101"/>
      <c r="D40" s="72" t="s">
        <v>146</v>
      </c>
      <c r="E40" s="72"/>
      <c r="F40" s="60">
        <v>49.28</v>
      </c>
      <c r="G40" s="60"/>
      <c r="H40" s="7">
        <v>96.32</v>
      </c>
      <c r="I40" s="56">
        <v>30.72</v>
      </c>
      <c r="J40" s="56"/>
      <c r="K40" s="8">
        <v>1180.16</v>
      </c>
      <c r="L40" s="6" t="s">
        <v>106</v>
      </c>
      <c r="M40" s="14">
        <v>0.16</v>
      </c>
      <c r="N40" s="14">
        <v>9.76</v>
      </c>
      <c r="O40" s="14">
        <v>0</v>
      </c>
      <c r="P40" s="14">
        <v>64.8</v>
      </c>
      <c r="Q40" s="14">
        <v>47.2</v>
      </c>
      <c r="R40" s="14">
        <v>320.16</v>
      </c>
      <c r="S40" s="14">
        <v>4.72</v>
      </c>
    </row>
    <row r="41" spans="1:19" ht="16.5" customHeight="1">
      <c r="A41" s="26">
        <v>4</v>
      </c>
      <c r="B41" s="108" t="s">
        <v>147</v>
      </c>
      <c r="C41" s="108"/>
      <c r="D41" s="72" t="s">
        <v>11</v>
      </c>
      <c r="E41" s="72"/>
      <c r="F41" s="72">
        <v>0.43</v>
      </c>
      <c r="G41" s="72"/>
      <c r="H41" s="17">
        <v>0.12</v>
      </c>
      <c r="I41" s="73">
        <v>38.52</v>
      </c>
      <c r="J41" s="73"/>
      <c r="K41" s="33">
        <v>157.6</v>
      </c>
      <c r="L41" s="34" t="s">
        <v>107</v>
      </c>
      <c r="M41" s="15">
        <v>0.01</v>
      </c>
      <c r="N41" s="15">
        <v>1.8</v>
      </c>
      <c r="O41" s="15">
        <v>0</v>
      </c>
      <c r="P41" s="15">
        <v>3.6</v>
      </c>
      <c r="Q41" s="15">
        <v>11.6</v>
      </c>
      <c r="R41" s="15">
        <v>6.6</v>
      </c>
      <c r="S41" s="15">
        <v>0.5</v>
      </c>
    </row>
    <row r="42" spans="1:19" ht="15" customHeight="1">
      <c r="A42" s="26">
        <v>5</v>
      </c>
      <c r="B42" s="64" t="s">
        <v>23</v>
      </c>
      <c r="C42" s="64"/>
      <c r="D42" s="59" t="s">
        <v>140</v>
      </c>
      <c r="E42" s="59"/>
      <c r="F42" s="60">
        <v>2.55</v>
      </c>
      <c r="G42" s="60"/>
      <c r="H42" s="7">
        <v>0.99</v>
      </c>
      <c r="I42" s="56">
        <v>12.95</v>
      </c>
      <c r="J42" s="56"/>
      <c r="K42" s="8">
        <v>77.4</v>
      </c>
      <c r="L42" s="3"/>
      <c r="M42" s="14">
        <v>0.06</v>
      </c>
      <c r="N42" s="14">
        <v>0</v>
      </c>
      <c r="O42" s="14">
        <v>0</v>
      </c>
      <c r="P42" s="14">
        <v>9.9</v>
      </c>
      <c r="Q42" s="14">
        <v>6.9</v>
      </c>
      <c r="R42" s="14">
        <v>25.2</v>
      </c>
      <c r="S42" s="14">
        <v>0.6</v>
      </c>
    </row>
    <row r="43" spans="1:19" ht="15" customHeight="1">
      <c r="A43" s="26">
        <v>6</v>
      </c>
      <c r="B43" s="64" t="s">
        <v>15</v>
      </c>
      <c r="C43" s="64"/>
      <c r="D43" s="59" t="s">
        <v>144</v>
      </c>
      <c r="E43" s="59"/>
      <c r="F43" s="60">
        <v>3.16</v>
      </c>
      <c r="G43" s="60"/>
      <c r="H43" s="7">
        <v>0.4</v>
      </c>
      <c r="I43" s="56">
        <v>19.32</v>
      </c>
      <c r="J43" s="56"/>
      <c r="K43" s="8">
        <v>93.52</v>
      </c>
      <c r="L43" s="3"/>
      <c r="M43" s="14">
        <v>0.88</v>
      </c>
      <c r="N43" s="14">
        <v>0</v>
      </c>
      <c r="O43" s="14">
        <v>0</v>
      </c>
      <c r="P43" s="14">
        <v>13.2</v>
      </c>
      <c r="Q43" s="14">
        <v>9.2</v>
      </c>
      <c r="R43" s="14">
        <v>33.6</v>
      </c>
      <c r="S43" s="14">
        <v>0.8</v>
      </c>
    </row>
    <row r="44" spans="1:19" ht="15" customHeight="1">
      <c r="A44" s="27"/>
      <c r="B44" s="62" t="s">
        <v>24</v>
      </c>
      <c r="C44" s="62"/>
      <c r="D44" s="62">
        <v>740</v>
      </c>
      <c r="E44" s="62"/>
      <c r="F44" s="62">
        <f>SUM(F38:F43)</f>
        <v>57.06999999999999</v>
      </c>
      <c r="G44" s="62"/>
      <c r="H44" s="10">
        <f>SUM(H38:H43)</f>
        <v>101.81</v>
      </c>
      <c r="I44" s="63">
        <f>SUM(I38:I43)</f>
        <v>110.97</v>
      </c>
      <c r="J44" s="62"/>
      <c r="K44" s="11">
        <f>SUM(K38:K43)</f>
        <v>2342.85</v>
      </c>
      <c r="L44" s="24"/>
      <c r="M44" s="25">
        <f aca="true" t="shared" si="3" ref="M44:S44">SUM(M38:M43)</f>
        <v>1.17</v>
      </c>
      <c r="N44" s="25">
        <f t="shared" si="3"/>
        <v>23.98</v>
      </c>
      <c r="O44" s="25">
        <f t="shared" si="3"/>
        <v>0</v>
      </c>
      <c r="P44" s="25">
        <f t="shared" si="3"/>
        <v>116.88</v>
      </c>
      <c r="Q44" s="25">
        <f t="shared" si="3"/>
        <v>117.81</v>
      </c>
      <c r="R44" s="25">
        <f t="shared" si="3"/>
        <v>435.0900000000001</v>
      </c>
      <c r="S44" s="25">
        <f t="shared" si="3"/>
        <v>7.789999999999999</v>
      </c>
    </row>
    <row r="45" spans="1:19" ht="24" customHeight="1">
      <c r="A45" s="1"/>
      <c r="B45" s="62" t="s">
        <v>29</v>
      </c>
      <c r="C45" s="62"/>
      <c r="D45" s="62">
        <v>1245</v>
      </c>
      <c r="E45" s="62"/>
      <c r="F45" s="57">
        <v>78.15</v>
      </c>
      <c r="G45" s="57"/>
      <c r="H45" s="12">
        <v>130.22</v>
      </c>
      <c r="I45" s="58">
        <v>215.69</v>
      </c>
      <c r="J45" s="57"/>
      <c r="K45" s="13">
        <v>3102.8</v>
      </c>
      <c r="L45" s="32"/>
      <c r="M45" s="25">
        <v>1.49</v>
      </c>
      <c r="N45" s="25">
        <v>25.64</v>
      </c>
      <c r="O45" s="25">
        <v>52.74</v>
      </c>
      <c r="P45" s="25">
        <v>225.73</v>
      </c>
      <c r="Q45" s="25">
        <v>526.96</v>
      </c>
      <c r="R45" s="25">
        <v>912.56</v>
      </c>
      <c r="S45" s="25">
        <v>18.97</v>
      </c>
    </row>
    <row r="46" spans="1:19" ht="10.5" customHeight="1">
      <c r="A46" s="74">
        <v>2</v>
      </c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6"/>
    </row>
    <row r="47" spans="1:19" ht="15" customHeight="1">
      <c r="A47" s="79" t="s">
        <v>0</v>
      </c>
      <c r="B47" s="79" t="s">
        <v>1</v>
      </c>
      <c r="C47" s="79"/>
      <c r="D47" s="79" t="s">
        <v>2</v>
      </c>
      <c r="E47" s="79"/>
      <c r="F47" s="79" t="s">
        <v>3</v>
      </c>
      <c r="G47" s="79"/>
      <c r="H47" s="79"/>
      <c r="I47" s="79"/>
      <c r="J47" s="79"/>
      <c r="K47" s="61" t="s">
        <v>4</v>
      </c>
      <c r="L47" s="80" t="s">
        <v>56</v>
      </c>
      <c r="M47" s="71" t="s">
        <v>65</v>
      </c>
      <c r="N47" s="71"/>
      <c r="O47" s="71"/>
      <c r="P47" s="71" t="s">
        <v>70</v>
      </c>
      <c r="Q47" s="71"/>
      <c r="R47" s="71"/>
      <c r="S47" s="71"/>
    </row>
    <row r="48" spans="1:19" ht="25.5" customHeight="1">
      <c r="A48" s="79"/>
      <c r="B48" s="79"/>
      <c r="C48" s="79"/>
      <c r="D48" s="79"/>
      <c r="E48" s="79"/>
      <c r="F48" s="79" t="s">
        <v>5</v>
      </c>
      <c r="G48" s="79"/>
      <c r="H48" s="5" t="s">
        <v>6</v>
      </c>
      <c r="I48" s="79" t="s">
        <v>7</v>
      </c>
      <c r="J48" s="79"/>
      <c r="K48" s="61"/>
      <c r="L48" s="80"/>
      <c r="M48" s="15" t="s">
        <v>62</v>
      </c>
      <c r="N48" s="15" t="s">
        <v>63</v>
      </c>
      <c r="O48" s="15" t="s">
        <v>64</v>
      </c>
      <c r="P48" s="15" t="s">
        <v>66</v>
      </c>
      <c r="Q48" s="15" t="s">
        <v>67</v>
      </c>
      <c r="R48" s="15" t="s">
        <v>68</v>
      </c>
      <c r="S48" s="15" t="s">
        <v>69</v>
      </c>
    </row>
    <row r="49" spans="1:19" ht="18.75" customHeight="1">
      <c r="A49" s="5">
        <v>1</v>
      </c>
      <c r="B49" s="79">
        <v>2</v>
      </c>
      <c r="C49" s="79"/>
      <c r="D49" s="79">
        <v>3</v>
      </c>
      <c r="E49" s="79"/>
      <c r="F49" s="79">
        <v>4</v>
      </c>
      <c r="G49" s="79"/>
      <c r="H49" s="6">
        <v>5</v>
      </c>
      <c r="I49" s="79">
        <v>6</v>
      </c>
      <c r="J49" s="79"/>
      <c r="K49" s="16" t="s">
        <v>8</v>
      </c>
      <c r="L49" s="20">
        <v>8</v>
      </c>
      <c r="M49" s="15">
        <v>9</v>
      </c>
      <c r="N49" s="15">
        <v>10</v>
      </c>
      <c r="O49" s="15">
        <v>11</v>
      </c>
      <c r="P49" s="15">
        <v>13</v>
      </c>
      <c r="Q49" s="15">
        <v>14</v>
      </c>
      <c r="R49" s="15">
        <v>15</v>
      </c>
      <c r="S49" s="15">
        <v>16</v>
      </c>
    </row>
    <row r="50" spans="1:19" ht="15" customHeight="1">
      <c r="A50" s="77" t="s">
        <v>32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5" customHeight="1">
      <c r="A51" s="70" t="s">
        <v>10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ht="27" customHeight="1">
      <c r="A52" s="9">
        <v>1</v>
      </c>
      <c r="B52" s="101" t="s">
        <v>81</v>
      </c>
      <c r="C52" s="101"/>
      <c r="D52" s="110" t="s">
        <v>142</v>
      </c>
      <c r="E52" s="110"/>
      <c r="F52" s="111">
        <v>8.4</v>
      </c>
      <c r="G52" s="111"/>
      <c r="H52" s="9">
        <v>5.37</v>
      </c>
      <c r="I52" s="111">
        <v>7.11</v>
      </c>
      <c r="J52" s="111"/>
      <c r="K52" s="8">
        <v>120</v>
      </c>
      <c r="L52" s="9" t="s">
        <v>108</v>
      </c>
      <c r="M52" s="14">
        <v>0.03</v>
      </c>
      <c r="N52" s="14">
        <v>2.31</v>
      </c>
      <c r="O52" s="14">
        <v>20.95</v>
      </c>
      <c r="P52" s="14">
        <v>24.15</v>
      </c>
      <c r="Q52" s="14">
        <v>49.2</v>
      </c>
      <c r="R52" s="14">
        <v>133.48</v>
      </c>
      <c r="S52" s="14">
        <v>1.75</v>
      </c>
    </row>
    <row r="53" spans="1:19" ht="12.75">
      <c r="A53" s="26">
        <v>2</v>
      </c>
      <c r="B53" s="64" t="s">
        <v>109</v>
      </c>
      <c r="C53" s="64"/>
      <c r="D53" s="60" t="s">
        <v>135</v>
      </c>
      <c r="E53" s="60"/>
      <c r="F53" s="60">
        <v>3.1</v>
      </c>
      <c r="G53" s="60"/>
      <c r="H53" s="7">
        <v>9.16</v>
      </c>
      <c r="I53" s="56">
        <v>18</v>
      </c>
      <c r="J53" s="56"/>
      <c r="K53" s="8">
        <v>172.85</v>
      </c>
      <c r="L53" s="9" t="s">
        <v>110</v>
      </c>
      <c r="M53" s="14">
        <v>0.01</v>
      </c>
      <c r="N53" s="14">
        <v>18.15</v>
      </c>
      <c r="O53" s="14">
        <v>0</v>
      </c>
      <c r="P53" s="14">
        <v>27.75</v>
      </c>
      <c r="Q53" s="14">
        <v>36.98</v>
      </c>
      <c r="R53" s="14">
        <v>86.55</v>
      </c>
      <c r="S53" s="14">
        <v>0.98</v>
      </c>
    </row>
    <row r="54" spans="1:19" ht="26.25" customHeight="1">
      <c r="A54" s="26">
        <v>3</v>
      </c>
      <c r="B54" s="64" t="s">
        <v>13</v>
      </c>
      <c r="C54" s="64"/>
      <c r="D54" s="72" t="s">
        <v>14</v>
      </c>
      <c r="E54" s="72"/>
      <c r="F54" s="72">
        <v>0.13</v>
      </c>
      <c r="G54" s="72"/>
      <c r="H54" s="17">
        <v>0.02</v>
      </c>
      <c r="I54" s="73">
        <v>15.2</v>
      </c>
      <c r="J54" s="73"/>
      <c r="K54" s="33">
        <v>62</v>
      </c>
      <c r="L54" s="34" t="s">
        <v>82</v>
      </c>
      <c r="M54" s="15">
        <v>0</v>
      </c>
      <c r="N54" s="15">
        <v>2.83</v>
      </c>
      <c r="O54" s="15">
        <v>0</v>
      </c>
      <c r="P54" s="15">
        <v>2.4</v>
      </c>
      <c r="Q54" s="15">
        <v>14.2</v>
      </c>
      <c r="R54" s="15">
        <v>4.4</v>
      </c>
      <c r="S54" s="15">
        <v>0.36</v>
      </c>
    </row>
    <row r="55" spans="1:19" ht="15" customHeight="1">
      <c r="A55" s="26">
        <v>4</v>
      </c>
      <c r="B55" s="64" t="s">
        <v>15</v>
      </c>
      <c r="C55" s="64"/>
      <c r="D55" s="59" t="s">
        <v>144</v>
      </c>
      <c r="E55" s="59"/>
      <c r="F55" s="60">
        <v>3.16</v>
      </c>
      <c r="G55" s="60"/>
      <c r="H55" s="7">
        <v>0.4</v>
      </c>
      <c r="I55" s="56">
        <v>19.32</v>
      </c>
      <c r="J55" s="56"/>
      <c r="K55" s="8">
        <v>93.52</v>
      </c>
      <c r="L55" s="3"/>
      <c r="M55" s="14">
        <v>0.08</v>
      </c>
      <c r="N55" s="14">
        <v>0</v>
      </c>
      <c r="O55" s="14">
        <v>0</v>
      </c>
      <c r="P55" s="14">
        <v>13.2</v>
      </c>
      <c r="Q55" s="14">
        <v>9.2</v>
      </c>
      <c r="R55" s="14">
        <v>33.6</v>
      </c>
      <c r="S55" s="14">
        <v>0.8</v>
      </c>
    </row>
    <row r="56" spans="1:19" ht="15" customHeight="1">
      <c r="A56" s="26">
        <v>5</v>
      </c>
      <c r="B56" s="50" t="s">
        <v>149</v>
      </c>
      <c r="C56" s="51"/>
      <c r="D56" s="52" t="s">
        <v>11</v>
      </c>
      <c r="E56" s="53"/>
      <c r="F56" s="54">
        <v>0.8</v>
      </c>
      <c r="G56" s="53"/>
      <c r="H56" s="7">
        <v>0.8</v>
      </c>
      <c r="I56" s="55">
        <v>19.6</v>
      </c>
      <c r="J56" s="53"/>
      <c r="K56" s="8">
        <v>94</v>
      </c>
      <c r="L56" s="3"/>
      <c r="M56" s="14">
        <v>0.1</v>
      </c>
      <c r="N56" s="14">
        <v>20</v>
      </c>
      <c r="O56" s="14">
        <v>0</v>
      </c>
      <c r="P56" s="14">
        <v>16</v>
      </c>
      <c r="Q56" s="14">
        <v>32</v>
      </c>
      <c r="R56" s="14">
        <v>22</v>
      </c>
      <c r="S56" s="14">
        <v>4</v>
      </c>
    </row>
    <row r="57" spans="1:19" ht="12.75">
      <c r="A57" s="1"/>
      <c r="B57" s="62" t="s">
        <v>17</v>
      </c>
      <c r="C57" s="62"/>
      <c r="D57" s="62">
        <v>732</v>
      </c>
      <c r="E57" s="62"/>
      <c r="F57" s="62">
        <v>14.59</v>
      </c>
      <c r="G57" s="62"/>
      <c r="H57" s="10">
        <f>SUM(H52:H56)</f>
        <v>15.750000000000002</v>
      </c>
      <c r="I57" s="63">
        <v>79.23</v>
      </c>
      <c r="J57" s="62"/>
      <c r="K57" s="11">
        <f>SUM(K52:K56)</f>
        <v>542.37</v>
      </c>
      <c r="L57" s="32"/>
      <c r="M57" s="25">
        <f aca="true" t="shared" si="4" ref="M57:S57">SUM(M52:M56)</f>
        <v>0.22</v>
      </c>
      <c r="N57" s="25">
        <f t="shared" si="4"/>
        <v>43.29</v>
      </c>
      <c r="O57" s="25">
        <f t="shared" si="4"/>
        <v>20.95</v>
      </c>
      <c r="P57" s="25">
        <f t="shared" si="4"/>
        <v>83.5</v>
      </c>
      <c r="Q57" s="25">
        <f t="shared" si="4"/>
        <v>141.58</v>
      </c>
      <c r="R57" s="25">
        <f t="shared" si="4"/>
        <v>280.03</v>
      </c>
      <c r="S57" s="25">
        <f t="shared" si="4"/>
        <v>7.89</v>
      </c>
    </row>
    <row r="58" spans="1:19" ht="12.75">
      <c r="A58" s="70" t="s">
        <v>18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</row>
    <row r="59" spans="1:19" ht="27.75" customHeight="1">
      <c r="A59" s="26">
        <v>1</v>
      </c>
      <c r="B59" s="64" t="s">
        <v>38</v>
      </c>
      <c r="C59" s="64"/>
      <c r="D59" s="59" t="s">
        <v>140</v>
      </c>
      <c r="E59" s="59"/>
      <c r="F59" s="60">
        <v>0.15</v>
      </c>
      <c r="G59" s="60"/>
      <c r="H59" s="7">
        <v>0.02</v>
      </c>
      <c r="I59" s="56">
        <v>0.32</v>
      </c>
      <c r="J59" s="56"/>
      <c r="K59" s="8">
        <v>1.88</v>
      </c>
      <c r="L59" s="9" t="s">
        <v>111</v>
      </c>
      <c r="M59" s="14">
        <v>0.01</v>
      </c>
      <c r="N59" s="14">
        <v>1.1</v>
      </c>
      <c r="O59" s="14">
        <v>0</v>
      </c>
      <c r="P59" s="14">
        <v>3.16</v>
      </c>
      <c r="Q59" s="14">
        <v>3.83</v>
      </c>
      <c r="R59" s="14">
        <v>6.75</v>
      </c>
      <c r="S59" s="14">
        <v>0.11</v>
      </c>
    </row>
    <row r="60" spans="1:19" ht="12.75">
      <c r="A60" s="26">
        <v>2</v>
      </c>
      <c r="B60" s="64" t="s">
        <v>39</v>
      </c>
      <c r="C60" s="64"/>
      <c r="D60" s="60" t="s">
        <v>11</v>
      </c>
      <c r="E60" s="60"/>
      <c r="F60" s="60">
        <v>1.62</v>
      </c>
      <c r="G60" s="60"/>
      <c r="H60" s="7">
        <v>4.07</v>
      </c>
      <c r="I60" s="56">
        <v>9.58</v>
      </c>
      <c r="J60" s="56"/>
      <c r="K60" s="8">
        <v>85.8</v>
      </c>
      <c r="L60" s="9" t="s">
        <v>112</v>
      </c>
      <c r="M60" s="14">
        <v>0.07</v>
      </c>
      <c r="N60" s="14">
        <v>6.64</v>
      </c>
      <c r="O60" s="14">
        <v>0</v>
      </c>
      <c r="P60" s="14">
        <v>19.28</v>
      </c>
      <c r="Q60" s="14">
        <v>23.28</v>
      </c>
      <c r="R60" s="14">
        <v>45.36</v>
      </c>
      <c r="S60" s="14">
        <v>0.72</v>
      </c>
    </row>
    <row r="61" spans="1:19" ht="26.25" customHeight="1">
      <c r="A61" s="26">
        <v>3</v>
      </c>
      <c r="B61" s="101" t="s">
        <v>40</v>
      </c>
      <c r="C61" s="101"/>
      <c r="D61" s="72" t="s">
        <v>142</v>
      </c>
      <c r="E61" s="72"/>
      <c r="F61" s="60">
        <v>18.24</v>
      </c>
      <c r="G61" s="60"/>
      <c r="H61" s="7">
        <v>27.72</v>
      </c>
      <c r="I61" s="56">
        <v>6.14</v>
      </c>
      <c r="J61" s="56"/>
      <c r="K61" s="8">
        <v>348</v>
      </c>
      <c r="L61" s="30" t="s">
        <v>83</v>
      </c>
      <c r="M61" s="14">
        <v>0</v>
      </c>
      <c r="N61" s="14">
        <v>0.84</v>
      </c>
      <c r="O61" s="14">
        <v>39.36</v>
      </c>
      <c r="P61" s="14">
        <v>26.94</v>
      </c>
      <c r="Q61" s="14">
        <v>51.96</v>
      </c>
      <c r="R61" s="14">
        <v>205.38</v>
      </c>
      <c r="S61" s="14">
        <v>2.88</v>
      </c>
    </row>
    <row r="62" spans="1:19" ht="17.25" customHeight="1">
      <c r="A62" s="9">
        <v>4</v>
      </c>
      <c r="B62" s="106" t="s">
        <v>41</v>
      </c>
      <c r="C62" s="107"/>
      <c r="D62" s="72" t="s">
        <v>135</v>
      </c>
      <c r="E62" s="72"/>
      <c r="F62" s="60">
        <v>8.6</v>
      </c>
      <c r="G62" s="92"/>
      <c r="H62" s="7">
        <v>6.09</v>
      </c>
      <c r="I62" s="56">
        <v>38.64</v>
      </c>
      <c r="J62" s="56"/>
      <c r="K62" s="8">
        <v>243.75</v>
      </c>
      <c r="L62" s="9" t="s">
        <v>113</v>
      </c>
      <c r="M62" s="14">
        <v>0.15</v>
      </c>
      <c r="N62" s="14">
        <v>0</v>
      </c>
      <c r="O62" s="14">
        <v>0</v>
      </c>
      <c r="P62" s="14">
        <v>135.83</v>
      </c>
      <c r="Q62" s="14">
        <v>14.78</v>
      </c>
      <c r="R62" s="14">
        <v>203.93</v>
      </c>
      <c r="S62" s="14">
        <v>4.5</v>
      </c>
    </row>
    <row r="63" spans="1:19" ht="21" customHeight="1">
      <c r="A63" s="82">
        <v>5</v>
      </c>
      <c r="B63" s="89" t="s">
        <v>25</v>
      </c>
      <c r="C63" s="89"/>
      <c r="D63" s="72" t="s">
        <v>11</v>
      </c>
      <c r="E63" s="72"/>
      <c r="F63" s="72">
        <v>0.66</v>
      </c>
      <c r="G63" s="72"/>
      <c r="H63" s="17">
        <v>0.09</v>
      </c>
      <c r="I63" s="73">
        <v>32.01</v>
      </c>
      <c r="J63" s="73"/>
      <c r="K63" s="33">
        <v>132.8</v>
      </c>
      <c r="L63" s="34" t="s">
        <v>114</v>
      </c>
      <c r="M63" s="15">
        <v>0.01</v>
      </c>
      <c r="N63" s="15">
        <v>0.7</v>
      </c>
      <c r="O63" s="15">
        <v>0</v>
      </c>
      <c r="P63" s="15">
        <v>17.4</v>
      </c>
      <c r="Q63" s="15">
        <v>32.4</v>
      </c>
      <c r="R63" s="15">
        <v>23.4</v>
      </c>
      <c r="S63" s="15">
        <v>0.6</v>
      </c>
    </row>
    <row r="64" spans="1:19" ht="14.25" customHeight="1">
      <c r="A64" s="82"/>
      <c r="B64" s="101" t="s">
        <v>26</v>
      </c>
      <c r="C64" s="101"/>
      <c r="D64" s="72"/>
      <c r="E64" s="72"/>
      <c r="F64" s="72">
        <v>0.16</v>
      </c>
      <c r="G64" s="72"/>
      <c r="H64" s="17">
        <v>0.16</v>
      </c>
      <c r="I64" s="72">
        <v>27.88</v>
      </c>
      <c r="J64" s="72"/>
      <c r="K64" s="33">
        <v>114.6</v>
      </c>
      <c r="L64" s="34" t="s">
        <v>104</v>
      </c>
      <c r="M64" s="15">
        <v>0.01</v>
      </c>
      <c r="N64" s="15">
        <v>0.9</v>
      </c>
      <c r="O64" s="15">
        <v>0</v>
      </c>
      <c r="P64" s="15">
        <v>5.14</v>
      </c>
      <c r="Q64" s="15">
        <v>14.1</v>
      </c>
      <c r="R64" s="15">
        <v>4.4</v>
      </c>
      <c r="S64" s="15">
        <v>0.9</v>
      </c>
    </row>
    <row r="65" spans="1:19" ht="15" customHeight="1">
      <c r="A65" s="26">
        <v>6</v>
      </c>
      <c r="B65" s="64" t="s">
        <v>23</v>
      </c>
      <c r="C65" s="64"/>
      <c r="D65" s="59" t="s">
        <v>140</v>
      </c>
      <c r="E65" s="59"/>
      <c r="F65" s="60">
        <v>2.55</v>
      </c>
      <c r="G65" s="60"/>
      <c r="H65" s="7">
        <v>0.99</v>
      </c>
      <c r="I65" s="56">
        <v>12.75</v>
      </c>
      <c r="J65" s="56"/>
      <c r="K65" s="8">
        <v>77.4</v>
      </c>
      <c r="L65" s="3"/>
      <c r="M65" s="14">
        <v>0.06</v>
      </c>
      <c r="N65" s="14">
        <v>0</v>
      </c>
      <c r="O65" s="14">
        <v>0</v>
      </c>
      <c r="P65" s="14">
        <v>9.9</v>
      </c>
      <c r="Q65" s="14">
        <v>6.9</v>
      </c>
      <c r="R65" s="14">
        <v>25.2</v>
      </c>
      <c r="S65" s="14">
        <v>0.6</v>
      </c>
    </row>
    <row r="66" spans="1:19" ht="15" customHeight="1">
      <c r="A66" s="26">
        <v>7</v>
      </c>
      <c r="B66" s="64" t="s">
        <v>15</v>
      </c>
      <c r="C66" s="64"/>
      <c r="D66" s="59" t="s">
        <v>144</v>
      </c>
      <c r="E66" s="59"/>
      <c r="F66" s="60">
        <v>3.16</v>
      </c>
      <c r="G66" s="60"/>
      <c r="H66" s="7">
        <v>0.4</v>
      </c>
      <c r="I66" s="56">
        <v>19.32</v>
      </c>
      <c r="J66" s="56"/>
      <c r="K66" s="8">
        <v>93.52</v>
      </c>
      <c r="L66" s="3"/>
      <c r="M66" s="14">
        <v>0.08</v>
      </c>
      <c r="N66" s="14">
        <v>0</v>
      </c>
      <c r="O66" s="14">
        <v>0</v>
      </c>
      <c r="P66" s="14">
        <v>13.2</v>
      </c>
      <c r="Q66" s="14">
        <v>9.2</v>
      </c>
      <c r="R66" s="14">
        <v>33.6</v>
      </c>
      <c r="S66" s="14">
        <v>0.8</v>
      </c>
    </row>
    <row r="67" spans="1:19" ht="15" customHeight="1">
      <c r="A67" s="27"/>
      <c r="B67" s="62" t="s">
        <v>24</v>
      </c>
      <c r="C67" s="62"/>
      <c r="D67" s="62">
        <v>770</v>
      </c>
      <c r="E67" s="62"/>
      <c r="F67" s="62">
        <f>SUM(F59:F66)</f>
        <v>35.14</v>
      </c>
      <c r="G67" s="62"/>
      <c r="H67" s="10">
        <f>SUM(H59:H66)</f>
        <v>39.54</v>
      </c>
      <c r="I67" s="63">
        <f>SUM(I59:I66)</f>
        <v>146.64</v>
      </c>
      <c r="J67" s="62"/>
      <c r="K67" s="11">
        <f>SUM(K59:K66)</f>
        <v>1097.75</v>
      </c>
      <c r="L67" s="24"/>
      <c r="M67" s="25">
        <f>SUM(M59:M66)</f>
        <v>0.39</v>
      </c>
      <c r="N67" s="25">
        <f aca="true" t="shared" si="5" ref="N67:S67">SUM(N59:N66)</f>
        <v>10.18</v>
      </c>
      <c r="O67" s="25">
        <f t="shared" si="5"/>
        <v>39.36</v>
      </c>
      <c r="P67" s="25">
        <f t="shared" si="5"/>
        <v>230.85</v>
      </c>
      <c r="Q67" s="25">
        <f t="shared" si="5"/>
        <v>156.45</v>
      </c>
      <c r="R67" s="25">
        <f t="shared" si="5"/>
        <v>548.02</v>
      </c>
      <c r="S67" s="25">
        <f t="shared" si="5"/>
        <v>11.110000000000001</v>
      </c>
    </row>
    <row r="68" spans="1:19" ht="12.75">
      <c r="A68" s="1"/>
      <c r="B68" s="62" t="s">
        <v>34</v>
      </c>
      <c r="C68" s="62"/>
      <c r="D68" s="62">
        <v>1502</v>
      </c>
      <c r="E68" s="62"/>
      <c r="F68" s="57">
        <v>49.73</v>
      </c>
      <c r="G68" s="57"/>
      <c r="H68" s="12">
        <v>55.29</v>
      </c>
      <c r="I68" s="58">
        <v>225.87</v>
      </c>
      <c r="J68" s="57"/>
      <c r="K68" s="13">
        <v>1640.12</v>
      </c>
      <c r="L68" s="32"/>
      <c r="M68" s="25">
        <v>0.61</v>
      </c>
      <c r="N68" s="25">
        <v>53.47</v>
      </c>
      <c r="O68" s="25">
        <v>60.31</v>
      </c>
      <c r="P68" s="25">
        <v>314.35</v>
      </c>
      <c r="Q68" s="25">
        <v>298.03</v>
      </c>
      <c r="R68" s="25">
        <v>828.05</v>
      </c>
      <c r="S68" s="25">
        <v>19</v>
      </c>
    </row>
    <row r="69" spans="1:19" ht="12.75">
      <c r="A69" s="74">
        <v>3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6"/>
    </row>
    <row r="70" spans="1:19" ht="20.25" customHeight="1">
      <c r="A70" s="86" t="s">
        <v>0</v>
      </c>
      <c r="B70" s="79" t="s">
        <v>1</v>
      </c>
      <c r="C70" s="79"/>
      <c r="D70" s="79" t="s">
        <v>2</v>
      </c>
      <c r="E70" s="79"/>
      <c r="F70" s="79" t="s">
        <v>3</v>
      </c>
      <c r="G70" s="79"/>
      <c r="H70" s="79"/>
      <c r="I70" s="79"/>
      <c r="J70" s="79"/>
      <c r="K70" s="61" t="s">
        <v>4</v>
      </c>
      <c r="L70" s="80" t="s">
        <v>56</v>
      </c>
      <c r="M70" s="66" t="s">
        <v>65</v>
      </c>
      <c r="N70" s="66"/>
      <c r="O70" s="66"/>
      <c r="P70" s="66" t="s">
        <v>70</v>
      </c>
      <c r="Q70" s="66"/>
      <c r="R70" s="66"/>
      <c r="S70" s="66"/>
    </row>
    <row r="71" spans="1:19" ht="21.75" customHeight="1">
      <c r="A71" s="86"/>
      <c r="B71" s="79"/>
      <c r="C71" s="79"/>
      <c r="D71" s="79"/>
      <c r="E71" s="79"/>
      <c r="F71" s="79" t="s">
        <v>5</v>
      </c>
      <c r="G71" s="79"/>
      <c r="H71" s="5" t="s">
        <v>6</v>
      </c>
      <c r="I71" s="79" t="s">
        <v>7</v>
      </c>
      <c r="J71" s="79"/>
      <c r="K71" s="61"/>
      <c r="L71" s="80"/>
      <c r="M71" s="14" t="s">
        <v>62</v>
      </c>
      <c r="N71" s="14" t="s">
        <v>63</v>
      </c>
      <c r="O71" s="14" t="s">
        <v>64</v>
      </c>
      <c r="P71" s="14" t="s">
        <v>66</v>
      </c>
      <c r="Q71" s="14" t="s">
        <v>67</v>
      </c>
      <c r="R71" s="14" t="s">
        <v>68</v>
      </c>
      <c r="S71" s="14" t="s">
        <v>69</v>
      </c>
    </row>
    <row r="72" spans="1:19" ht="12.75">
      <c r="A72" s="5">
        <v>1</v>
      </c>
      <c r="B72" s="79">
        <v>2</v>
      </c>
      <c r="C72" s="79"/>
      <c r="D72" s="79">
        <v>3</v>
      </c>
      <c r="E72" s="79"/>
      <c r="F72" s="79">
        <v>4</v>
      </c>
      <c r="G72" s="79"/>
      <c r="H72" s="6">
        <v>5</v>
      </c>
      <c r="I72" s="79">
        <v>6</v>
      </c>
      <c r="J72" s="79"/>
      <c r="K72" s="16" t="s">
        <v>8</v>
      </c>
      <c r="L72" s="3">
        <v>8</v>
      </c>
      <c r="M72" s="14">
        <v>9</v>
      </c>
      <c r="N72" s="14">
        <v>10</v>
      </c>
      <c r="O72" s="14">
        <v>11</v>
      </c>
      <c r="P72" s="14">
        <v>13</v>
      </c>
      <c r="Q72" s="14">
        <v>14</v>
      </c>
      <c r="R72" s="14">
        <v>15</v>
      </c>
      <c r="S72" s="14">
        <v>16</v>
      </c>
    </row>
    <row r="73" spans="1:19" ht="12.75">
      <c r="A73" s="77" t="s">
        <v>33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.75">
      <c r="A74" s="70" t="s">
        <v>10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ht="38.25" customHeight="1">
      <c r="A75" s="26">
        <v>1</v>
      </c>
      <c r="B75" s="97" t="s">
        <v>84</v>
      </c>
      <c r="C75" s="97"/>
      <c r="D75" s="99" t="s">
        <v>150</v>
      </c>
      <c r="E75" s="99"/>
      <c r="F75" s="72">
        <v>27.18</v>
      </c>
      <c r="G75" s="72"/>
      <c r="H75" s="17">
        <v>21.27</v>
      </c>
      <c r="I75" s="73">
        <v>69.63</v>
      </c>
      <c r="J75" s="73"/>
      <c r="K75" s="33">
        <v>579</v>
      </c>
      <c r="L75" s="20" t="s">
        <v>85</v>
      </c>
      <c r="M75" s="15">
        <v>0.07</v>
      </c>
      <c r="N75" s="15">
        <v>0.6</v>
      </c>
      <c r="O75" s="15">
        <v>89.32</v>
      </c>
      <c r="P75" s="15">
        <v>40.43</v>
      </c>
      <c r="Q75" s="15">
        <v>272.1</v>
      </c>
      <c r="R75" s="15">
        <v>301.2</v>
      </c>
      <c r="S75" s="15">
        <v>1.2</v>
      </c>
    </row>
    <row r="76" spans="1:19" ht="16.5" customHeight="1">
      <c r="A76" s="9">
        <v>2</v>
      </c>
      <c r="B76" s="101" t="s">
        <v>42</v>
      </c>
      <c r="C76" s="101"/>
      <c r="D76" s="100" t="s">
        <v>11</v>
      </c>
      <c r="E76" s="100"/>
      <c r="F76" s="81">
        <v>4.19</v>
      </c>
      <c r="G76" s="81"/>
      <c r="H76" s="34">
        <v>4.33</v>
      </c>
      <c r="I76" s="81">
        <v>25.45</v>
      </c>
      <c r="J76" s="81"/>
      <c r="K76" s="33">
        <v>157.6</v>
      </c>
      <c r="L76" s="34" t="s">
        <v>115</v>
      </c>
      <c r="M76" s="15">
        <v>0.03</v>
      </c>
      <c r="N76" s="15">
        <v>0.5</v>
      </c>
      <c r="O76" s="15">
        <v>0.01</v>
      </c>
      <c r="P76" s="15">
        <v>22</v>
      </c>
      <c r="Q76" s="15">
        <v>119.3</v>
      </c>
      <c r="R76" s="15">
        <v>124.6</v>
      </c>
      <c r="S76" s="15">
        <v>0.6</v>
      </c>
    </row>
    <row r="77" spans="1:19" ht="27.75" customHeight="1">
      <c r="A77" s="26">
        <v>3</v>
      </c>
      <c r="B77" s="64" t="s">
        <v>43</v>
      </c>
      <c r="C77" s="64"/>
      <c r="D77" s="109" t="s">
        <v>44</v>
      </c>
      <c r="E77" s="109"/>
      <c r="F77" s="72">
        <v>2.36</v>
      </c>
      <c r="G77" s="72"/>
      <c r="H77" s="17">
        <v>7.49</v>
      </c>
      <c r="I77" s="73">
        <v>14.89</v>
      </c>
      <c r="J77" s="73"/>
      <c r="K77" s="33">
        <v>136</v>
      </c>
      <c r="L77" s="20" t="s">
        <v>116</v>
      </c>
      <c r="M77" s="15">
        <v>0</v>
      </c>
      <c r="N77" s="15">
        <v>0.1</v>
      </c>
      <c r="O77" s="15">
        <v>0</v>
      </c>
      <c r="P77" s="15">
        <v>15.2</v>
      </c>
      <c r="Q77" s="15">
        <v>139.2</v>
      </c>
      <c r="R77" s="15">
        <v>101.5</v>
      </c>
      <c r="S77" s="15">
        <v>8</v>
      </c>
    </row>
    <row r="78" spans="1:19" ht="27.75" customHeight="1">
      <c r="A78" s="26">
        <v>4</v>
      </c>
      <c r="B78" s="50" t="s">
        <v>151</v>
      </c>
      <c r="C78" s="51"/>
      <c r="D78" s="102" t="s">
        <v>16</v>
      </c>
      <c r="E78" s="103"/>
      <c r="F78" s="104">
        <v>4.5</v>
      </c>
      <c r="G78" s="103"/>
      <c r="H78" s="17">
        <v>2.88</v>
      </c>
      <c r="I78" s="105">
        <v>37.29</v>
      </c>
      <c r="J78" s="103"/>
      <c r="K78" s="33">
        <v>190.25</v>
      </c>
      <c r="L78" s="20"/>
      <c r="M78" s="15">
        <v>0.07</v>
      </c>
      <c r="N78" s="15">
        <v>0</v>
      </c>
      <c r="O78" s="15">
        <v>30</v>
      </c>
      <c r="P78" s="15">
        <v>12.45</v>
      </c>
      <c r="Q78" s="15">
        <v>12.19</v>
      </c>
      <c r="R78" s="15">
        <v>147.25</v>
      </c>
      <c r="S78" s="15">
        <v>0.81</v>
      </c>
    </row>
    <row r="79" spans="1:19" ht="12.75">
      <c r="A79" s="1"/>
      <c r="B79" s="62" t="s">
        <v>17</v>
      </c>
      <c r="C79" s="62"/>
      <c r="D79" s="57">
        <v>500</v>
      </c>
      <c r="E79" s="57"/>
      <c r="F79" s="57">
        <v>38.23</v>
      </c>
      <c r="G79" s="57"/>
      <c r="H79" s="12">
        <f>SUM(H75:H78)</f>
        <v>35.970000000000006</v>
      </c>
      <c r="I79" s="58">
        <v>147.25</v>
      </c>
      <c r="J79" s="57"/>
      <c r="K79" s="18">
        <f>SUM(K75:K78)</f>
        <v>1062.85</v>
      </c>
      <c r="L79" s="35"/>
      <c r="M79" s="22">
        <f aca="true" t="shared" si="6" ref="M79:S79">SUM(M75:M78)</f>
        <v>0.17</v>
      </c>
      <c r="N79" s="22">
        <f t="shared" si="6"/>
        <v>1.2000000000000002</v>
      </c>
      <c r="O79" s="22">
        <f t="shared" si="6"/>
        <v>119.33</v>
      </c>
      <c r="P79" s="22">
        <f t="shared" si="6"/>
        <v>90.08</v>
      </c>
      <c r="Q79" s="22">
        <f t="shared" si="6"/>
        <v>542.7900000000001</v>
      </c>
      <c r="R79" s="22">
        <f t="shared" si="6"/>
        <v>674.55</v>
      </c>
      <c r="S79" s="22">
        <f t="shared" si="6"/>
        <v>10.610000000000001</v>
      </c>
    </row>
    <row r="80" spans="1:19" ht="12.75">
      <c r="A80" s="70" t="s">
        <v>18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</row>
    <row r="81" spans="1:19" ht="28.5" customHeight="1">
      <c r="A81" s="26">
        <v>1</v>
      </c>
      <c r="B81" s="64" t="s">
        <v>58</v>
      </c>
      <c r="C81" s="64"/>
      <c r="D81" s="59" t="s">
        <v>140</v>
      </c>
      <c r="E81" s="59"/>
      <c r="F81" s="60">
        <v>0.21</v>
      </c>
      <c r="G81" s="60"/>
      <c r="H81" s="7">
        <v>0.04</v>
      </c>
      <c r="I81" s="56">
        <v>0.71</v>
      </c>
      <c r="J81" s="56"/>
      <c r="K81" s="8">
        <v>4.13</v>
      </c>
      <c r="L81" s="9" t="s">
        <v>99</v>
      </c>
      <c r="M81" s="14">
        <v>0.01</v>
      </c>
      <c r="N81" s="14">
        <v>3.94</v>
      </c>
      <c r="O81" s="14">
        <v>0</v>
      </c>
      <c r="P81" s="14">
        <v>4.5</v>
      </c>
      <c r="Q81" s="14">
        <v>3.16</v>
      </c>
      <c r="R81" s="14">
        <v>5.85</v>
      </c>
      <c r="S81" s="14">
        <v>0.2</v>
      </c>
    </row>
    <row r="82" spans="1:19" ht="27.75" customHeight="1">
      <c r="A82" s="26">
        <v>2</v>
      </c>
      <c r="B82" s="64" t="s">
        <v>45</v>
      </c>
      <c r="C82" s="64"/>
      <c r="D82" s="60" t="s">
        <v>11</v>
      </c>
      <c r="E82" s="60"/>
      <c r="F82" s="60">
        <v>4.39</v>
      </c>
      <c r="G82" s="60"/>
      <c r="H82" s="7">
        <v>4.22</v>
      </c>
      <c r="I82" s="56">
        <v>13.23</v>
      </c>
      <c r="J82" s="56"/>
      <c r="K82" s="8">
        <v>118.6</v>
      </c>
      <c r="L82" s="9" t="s">
        <v>117</v>
      </c>
      <c r="M82" s="14">
        <v>0.16</v>
      </c>
      <c r="N82" s="14">
        <v>4.64</v>
      </c>
      <c r="O82" s="14">
        <v>0</v>
      </c>
      <c r="P82" s="14">
        <v>28.4</v>
      </c>
      <c r="Q82" s="14">
        <v>34.08</v>
      </c>
      <c r="R82" s="14">
        <v>72.48</v>
      </c>
      <c r="S82" s="14">
        <v>1.6</v>
      </c>
    </row>
    <row r="83" spans="1:19" ht="26.25" customHeight="1">
      <c r="A83" s="26">
        <v>3</v>
      </c>
      <c r="B83" s="101" t="s">
        <v>46</v>
      </c>
      <c r="C83" s="101"/>
      <c r="D83" s="72" t="s">
        <v>152</v>
      </c>
      <c r="E83" s="72"/>
      <c r="F83" s="60">
        <v>13.77</v>
      </c>
      <c r="G83" s="60"/>
      <c r="H83" s="7">
        <v>26.46</v>
      </c>
      <c r="I83" s="56">
        <v>13.91</v>
      </c>
      <c r="J83" s="56"/>
      <c r="K83" s="8">
        <v>349.2</v>
      </c>
      <c r="L83" s="30" t="s">
        <v>118</v>
      </c>
      <c r="M83" s="14">
        <v>0.09</v>
      </c>
      <c r="N83" s="14">
        <v>1.26</v>
      </c>
      <c r="O83" s="14">
        <v>93.6</v>
      </c>
      <c r="P83" s="14">
        <v>18.72</v>
      </c>
      <c r="Q83" s="14">
        <v>49.86</v>
      </c>
      <c r="R83" s="14">
        <v>96.03</v>
      </c>
      <c r="S83" s="14">
        <v>1.26</v>
      </c>
    </row>
    <row r="84" spans="1:19" ht="25.5" customHeight="1">
      <c r="A84" s="9">
        <v>4</v>
      </c>
      <c r="B84" s="106" t="s">
        <v>47</v>
      </c>
      <c r="C84" s="107"/>
      <c r="D84" s="72" t="s">
        <v>135</v>
      </c>
      <c r="E84" s="72"/>
      <c r="F84" s="60">
        <v>5.66</v>
      </c>
      <c r="G84" s="92"/>
      <c r="H84" s="7">
        <v>0.67</v>
      </c>
      <c r="I84" s="56">
        <v>31.92</v>
      </c>
      <c r="J84" s="56"/>
      <c r="K84" s="8">
        <v>156.3</v>
      </c>
      <c r="L84" s="9" t="s">
        <v>119</v>
      </c>
      <c r="M84" s="14">
        <v>0.05</v>
      </c>
      <c r="N84" s="14">
        <v>0</v>
      </c>
      <c r="O84" s="14">
        <v>0</v>
      </c>
      <c r="P84" s="14">
        <v>21.07</v>
      </c>
      <c r="Q84" s="14">
        <v>4.8</v>
      </c>
      <c r="R84" s="14">
        <v>37.13</v>
      </c>
      <c r="S84" s="14">
        <v>1.05</v>
      </c>
    </row>
    <row r="85" spans="1:19" ht="17.25" customHeight="1">
      <c r="A85" s="26">
        <v>5</v>
      </c>
      <c r="B85" s="108" t="s">
        <v>147</v>
      </c>
      <c r="C85" s="108"/>
      <c r="D85" s="72" t="s">
        <v>11</v>
      </c>
      <c r="E85" s="72"/>
      <c r="F85" s="72">
        <v>0.1</v>
      </c>
      <c r="G85" s="72"/>
      <c r="H85" s="17">
        <v>0.12</v>
      </c>
      <c r="I85" s="73">
        <v>25.1</v>
      </c>
      <c r="J85" s="73"/>
      <c r="K85" s="33">
        <v>119.2</v>
      </c>
      <c r="L85" s="34" t="s">
        <v>107</v>
      </c>
      <c r="M85" s="15">
        <v>0.01</v>
      </c>
      <c r="N85" s="15">
        <v>1.8</v>
      </c>
      <c r="O85" s="15">
        <v>0</v>
      </c>
      <c r="P85" s="15">
        <v>3.6</v>
      </c>
      <c r="Q85" s="15">
        <v>11.6</v>
      </c>
      <c r="R85" s="15">
        <v>6.6</v>
      </c>
      <c r="S85" s="15">
        <v>0.5</v>
      </c>
    </row>
    <row r="86" spans="1:19" ht="15" customHeight="1">
      <c r="A86" s="26">
        <v>6</v>
      </c>
      <c r="B86" s="64" t="s">
        <v>23</v>
      </c>
      <c r="C86" s="64"/>
      <c r="D86" s="59" t="s">
        <v>140</v>
      </c>
      <c r="E86" s="59"/>
      <c r="F86" s="60">
        <v>2.55</v>
      </c>
      <c r="G86" s="60"/>
      <c r="H86" s="7">
        <v>0.99</v>
      </c>
      <c r="I86" s="56">
        <v>12.75</v>
      </c>
      <c r="J86" s="56"/>
      <c r="K86" s="8">
        <v>77.4</v>
      </c>
      <c r="L86" s="3"/>
      <c r="M86" s="14">
        <v>0.06</v>
      </c>
      <c r="N86" s="14">
        <v>0</v>
      </c>
      <c r="O86" s="14">
        <v>0</v>
      </c>
      <c r="P86" s="14">
        <v>9.9</v>
      </c>
      <c r="Q86" s="14">
        <v>6.9</v>
      </c>
      <c r="R86" s="14">
        <v>25.2</v>
      </c>
      <c r="S86" s="14">
        <v>0.6</v>
      </c>
    </row>
    <row r="87" spans="1:19" ht="15" customHeight="1">
      <c r="A87" s="26">
        <v>7</v>
      </c>
      <c r="B87" s="64" t="s">
        <v>15</v>
      </c>
      <c r="C87" s="64"/>
      <c r="D87" s="59" t="s">
        <v>144</v>
      </c>
      <c r="E87" s="59"/>
      <c r="F87" s="60">
        <v>3.16</v>
      </c>
      <c r="G87" s="60"/>
      <c r="H87" s="7">
        <v>0.4</v>
      </c>
      <c r="I87" s="56">
        <v>19.32</v>
      </c>
      <c r="J87" s="56"/>
      <c r="K87" s="8">
        <v>93.52</v>
      </c>
      <c r="L87" s="3"/>
      <c r="M87" s="14">
        <v>0.08</v>
      </c>
      <c r="N87" s="14">
        <v>0</v>
      </c>
      <c r="O87" s="14">
        <v>0</v>
      </c>
      <c r="P87" s="14">
        <v>13.2</v>
      </c>
      <c r="Q87" s="14">
        <v>9.2</v>
      </c>
      <c r="R87" s="14">
        <v>33.6</v>
      </c>
      <c r="S87" s="14">
        <v>0.8</v>
      </c>
    </row>
    <row r="88" spans="1:19" ht="12.75">
      <c r="A88" s="27"/>
      <c r="B88" s="62" t="s">
        <v>24</v>
      </c>
      <c r="C88" s="62"/>
      <c r="D88" s="62">
        <v>749</v>
      </c>
      <c r="E88" s="62"/>
      <c r="F88" s="62">
        <f>SUM(F81:F87)</f>
        <v>29.84</v>
      </c>
      <c r="G88" s="62"/>
      <c r="H88" s="10">
        <f>SUM(H81:H87)</f>
        <v>32.9</v>
      </c>
      <c r="I88" s="63">
        <f>SUM(I81:I87)</f>
        <v>116.94</v>
      </c>
      <c r="J88" s="62"/>
      <c r="K88" s="11">
        <f>SUM(K81:K87)</f>
        <v>918.35</v>
      </c>
      <c r="L88" s="24"/>
      <c r="M88" s="25">
        <f aca="true" t="shared" si="7" ref="M88:S88">SUM(M81:M87)</f>
        <v>0.46</v>
      </c>
      <c r="N88" s="25">
        <f t="shared" si="7"/>
        <v>11.64</v>
      </c>
      <c r="O88" s="25">
        <f t="shared" si="7"/>
        <v>93.6</v>
      </c>
      <c r="P88" s="25">
        <f t="shared" si="7"/>
        <v>99.39</v>
      </c>
      <c r="Q88" s="25">
        <f t="shared" si="7"/>
        <v>119.6</v>
      </c>
      <c r="R88" s="25">
        <f t="shared" si="7"/>
        <v>276.89</v>
      </c>
      <c r="S88" s="25">
        <f t="shared" si="7"/>
        <v>6.01</v>
      </c>
    </row>
    <row r="89" spans="1:19" ht="12.75">
      <c r="A89" s="1"/>
      <c r="B89" s="62" t="s">
        <v>35</v>
      </c>
      <c r="C89" s="62"/>
      <c r="D89" s="62">
        <v>1249</v>
      </c>
      <c r="E89" s="62"/>
      <c r="F89" s="57">
        <v>68.07</v>
      </c>
      <c r="G89" s="57"/>
      <c r="H89" s="12">
        <v>68.87</v>
      </c>
      <c r="I89" s="58">
        <v>264.19</v>
      </c>
      <c r="J89" s="57"/>
      <c r="K89" s="13">
        <v>1981.2</v>
      </c>
      <c r="L89" s="32"/>
      <c r="M89" s="25">
        <v>0.63</v>
      </c>
      <c r="N89" s="25">
        <v>12.84</v>
      </c>
      <c r="O89" s="25">
        <v>212.93</v>
      </c>
      <c r="P89" s="25">
        <v>189.47</v>
      </c>
      <c r="Q89" s="25">
        <v>662.39</v>
      </c>
      <c r="R89" s="25">
        <v>951.44</v>
      </c>
      <c r="S89" s="25">
        <v>16.62</v>
      </c>
    </row>
    <row r="90" spans="1:19" ht="12.75">
      <c r="A90" s="74">
        <v>4</v>
      </c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6"/>
    </row>
    <row r="91" spans="1:19" ht="15.75" customHeight="1">
      <c r="A91" s="86" t="s">
        <v>0</v>
      </c>
      <c r="B91" s="79" t="s">
        <v>1</v>
      </c>
      <c r="C91" s="79"/>
      <c r="D91" s="79" t="s">
        <v>2</v>
      </c>
      <c r="E91" s="79"/>
      <c r="F91" s="79" t="s">
        <v>3</v>
      </c>
      <c r="G91" s="79"/>
      <c r="H91" s="79"/>
      <c r="I91" s="79"/>
      <c r="J91" s="79"/>
      <c r="K91" s="61" t="s">
        <v>4</v>
      </c>
      <c r="L91" s="80" t="s">
        <v>56</v>
      </c>
      <c r="M91" s="66" t="s">
        <v>65</v>
      </c>
      <c r="N91" s="66"/>
      <c r="O91" s="66"/>
      <c r="P91" s="66" t="s">
        <v>70</v>
      </c>
      <c r="Q91" s="66"/>
      <c r="R91" s="66"/>
      <c r="S91" s="66"/>
    </row>
    <row r="92" spans="1:19" ht="22.5" customHeight="1">
      <c r="A92" s="86"/>
      <c r="B92" s="79"/>
      <c r="C92" s="79"/>
      <c r="D92" s="79"/>
      <c r="E92" s="79"/>
      <c r="F92" s="79" t="s">
        <v>5</v>
      </c>
      <c r="G92" s="79"/>
      <c r="H92" s="5" t="s">
        <v>6</v>
      </c>
      <c r="I92" s="79" t="s">
        <v>7</v>
      </c>
      <c r="J92" s="79"/>
      <c r="K92" s="61"/>
      <c r="L92" s="80"/>
      <c r="M92" s="14" t="s">
        <v>62</v>
      </c>
      <c r="N92" s="14" t="s">
        <v>63</v>
      </c>
      <c r="O92" s="14" t="s">
        <v>64</v>
      </c>
      <c r="P92" s="14" t="s">
        <v>66</v>
      </c>
      <c r="Q92" s="14" t="s">
        <v>67</v>
      </c>
      <c r="R92" s="14" t="s">
        <v>68</v>
      </c>
      <c r="S92" s="14" t="s">
        <v>69</v>
      </c>
    </row>
    <row r="93" spans="1:19" ht="12.75">
      <c r="A93" s="5">
        <v>1</v>
      </c>
      <c r="B93" s="79">
        <v>2</v>
      </c>
      <c r="C93" s="79"/>
      <c r="D93" s="79">
        <v>3</v>
      </c>
      <c r="E93" s="79"/>
      <c r="F93" s="79">
        <v>4</v>
      </c>
      <c r="G93" s="79"/>
      <c r="H93" s="6">
        <v>5</v>
      </c>
      <c r="I93" s="79">
        <v>6</v>
      </c>
      <c r="J93" s="79"/>
      <c r="K93" s="16" t="s">
        <v>8</v>
      </c>
      <c r="L93" s="3">
        <v>8</v>
      </c>
      <c r="M93" s="14">
        <v>9</v>
      </c>
      <c r="N93" s="14">
        <v>10</v>
      </c>
      <c r="O93" s="14">
        <v>11</v>
      </c>
      <c r="P93" s="14">
        <v>13</v>
      </c>
      <c r="Q93" s="14">
        <v>14</v>
      </c>
      <c r="R93" s="14">
        <v>15</v>
      </c>
      <c r="S93" s="14">
        <v>16</v>
      </c>
    </row>
    <row r="94" spans="1:19" ht="12.75" customHeight="1">
      <c r="A94" s="77" t="s">
        <v>36</v>
      </c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</row>
    <row r="95" spans="1:19" ht="12.75">
      <c r="A95" s="70" t="s">
        <v>10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</row>
    <row r="96" spans="1:19" ht="29.25" customHeight="1">
      <c r="A96" s="26">
        <v>1</v>
      </c>
      <c r="B96" s="97" t="s">
        <v>131</v>
      </c>
      <c r="C96" s="97"/>
      <c r="D96" s="98" t="s">
        <v>11</v>
      </c>
      <c r="E96" s="98"/>
      <c r="F96" s="60">
        <v>4.64</v>
      </c>
      <c r="G96" s="60"/>
      <c r="H96" s="7">
        <v>9.75</v>
      </c>
      <c r="I96" s="56">
        <v>39.45</v>
      </c>
      <c r="J96" s="56"/>
      <c r="K96" s="8">
        <v>264.55</v>
      </c>
      <c r="L96" s="31" t="s">
        <v>80</v>
      </c>
      <c r="M96" s="14">
        <v>0.05</v>
      </c>
      <c r="N96" s="14">
        <v>1.06</v>
      </c>
      <c r="O96" s="14">
        <v>52.73</v>
      </c>
      <c r="P96" s="14">
        <v>27.38</v>
      </c>
      <c r="Q96" s="14">
        <v>118.54</v>
      </c>
      <c r="R96" s="14">
        <v>125.58</v>
      </c>
      <c r="S96" s="14">
        <v>0.45</v>
      </c>
    </row>
    <row r="97" spans="1:19" ht="39.75" customHeight="1">
      <c r="A97" s="26">
        <v>2</v>
      </c>
      <c r="B97" s="64" t="s">
        <v>31</v>
      </c>
      <c r="C97" s="64"/>
      <c r="D97" s="59" t="s">
        <v>30</v>
      </c>
      <c r="E97" s="59"/>
      <c r="F97" s="60">
        <v>5.84</v>
      </c>
      <c r="G97" s="60"/>
      <c r="H97" s="7">
        <v>11.92</v>
      </c>
      <c r="I97" s="56">
        <v>14.89</v>
      </c>
      <c r="J97" s="56"/>
      <c r="K97" s="8">
        <v>190</v>
      </c>
      <c r="L97" s="3" t="s">
        <v>120</v>
      </c>
      <c r="M97" s="14">
        <v>0</v>
      </c>
      <c r="N97" s="14">
        <v>0.1</v>
      </c>
      <c r="O97" s="14">
        <v>0</v>
      </c>
      <c r="P97" s="14">
        <v>15.2</v>
      </c>
      <c r="Q97" s="14">
        <v>139.2</v>
      </c>
      <c r="R97" s="14">
        <v>101.5</v>
      </c>
      <c r="S97" s="14">
        <v>8</v>
      </c>
    </row>
    <row r="98" spans="1:19" ht="15" customHeight="1">
      <c r="A98" s="26">
        <v>3</v>
      </c>
      <c r="B98" s="64" t="s">
        <v>13</v>
      </c>
      <c r="C98" s="64"/>
      <c r="D98" s="72" t="s">
        <v>14</v>
      </c>
      <c r="E98" s="72"/>
      <c r="F98" s="72">
        <v>0.13</v>
      </c>
      <c r="G98" s="72"/>
      <c r="H98" s="17">
        <v>0.02</v>
      </c>
      <c r="I98" s="73">
        <v>15.2</v>
      </c>
      <c r="J98" s="73"/>
      <c r="K98" s="33">
        <v>62</v>
      </c>
      <c r="L98" s="34" t="s">
        <v>82</v>
      </c>
      <c r="M98" s="15">
        <v>0</v>
      </c>
      <c r="N98" s="15">
        <v>2.83</v>
      </c>
      <c r="O98" s="15">
        <v>0</v>
      </c>
      <c r="P98" s="15">
        <v>2.4</v>
      </c>
      <c r="Q98" s="15">
        <v>14.2</v>
      </c>
      <c r="R98" s="15">
        <v>4.4</v>
      </c>
      <c r="S98" s="15">
        <v>0.36</v>
      </c>
    </row>
    <row r="99" spans="1:19" ht="15" customHeight="1">
      <c r="A99" s="26">
        <v>4</v>
      </c>
      <c r="B99" s="64" t="s">
        <v>15</v>
      </c>
      <c r="C99" s="64"/>
      <c r="D99" s="59" t="s">
        <v>144</v>
      </c>
      <c r="E99" s="59"/>
      <c r="F99" s="60">
        <v>3.16</v>
      </c>
      <c r="G99" s="60"/>
      <c r="H99" s="7">
        <v>0.4</v>
      </c>
      <c r="I99" s="56">
        <v>19.32</v>
      </c>
      <c r="J99" s="56"/>
      <c r="K99" s="8">
        <v>93.52</v>
      </c>
      <c r="L99" s="3"/>
      <c r="M99" s="14">
        <v>0.08</v>
      </c>
      <c r="N99" s="14">
        <v>0</v>
      </c>
      <c r="O99" s="14">
        <v>0</v>
      </c>
      <c r="P99" s="14">
        <v>13.2</v>
      </c>
      <c r="Q99" s="14">
        <v>9.2</v>
      </c>
      <c r="R99" s="14">
        <v>33.6</v>
      </c>
      <c r="S99" s="14">
        <v>0.8</v>
      </c>
    </row>
    <row r="100" spans="1:19" ht="15" customHeight="1">
      <c r="A100" s="26">
        <v>5</v>
      </c>
      <c r="B100" s="50" t="s">
        <v>149</v>
      </c>
      <c r="C100" s="51"/>
      <c r="D100" s="52" t="s">
        <v>11</v>
      </c>
      <c r="E100" s="53"/>
      <c r="F100" s="54">
        <v>0.8</v>
      </c>
      <c r="G100" s="53"/>
      <c r="H100" s="7">
        <v>0.8</v>
      </c>
      <c r="I100" s="55">
        <v>19.6</v>
      </c>
      <c r="J100" s="53"/>
      <c r="K100" s="8">
        <v>94</v>
      </c>
      <c r="L100" s="3"/>
      <c r="M100" s="14">
        <v>0.1</v>
      </c>
      <c r="N100" s="14">
        <v>20</v>
      </c>
      <c r="O100" s="14">
        <v>0</v>
      </c>
      <c r="P100" s="14">
        <v>16</v>
      </c>
      <c r="Q100" s="14">
        <v>32</v>
      </c>
      <c r="R100" s="14">
        <v>22</v>
      </c>
      <c r="S100" s="14">
        <v>4</v>
      </c>
    </row>
    <row r="101" spans="1:19" ht="12.75">
      <c r="A101" s="1"/>
      <c r="B101" s="62" t="s">
        <v>17</v>
      </c>
      <c r="C101" s="62"/>
      <c r="D101" s="62">
        <v>717</v>
      </c>
      <c r="E101" s="62"/>
      <c r="F101" s="62">
        <v>14.57</v>
      </c>
      <c r="G101" s="62"/>
      <c r="H101" s="10">
        <f>SUM(H96:H100)</f>
        <v>22.89</v>
      </c>
      <c r="I101" s="63">
        <v>108.46</v>
      </c>
      <c r="J101" s="62"/>
      <c r="K101" s="11">
        <f>SUM(K96:K100)</f>
        <v>704.0699999999999</v>
      </c>
      <c r="L101" s="32"/>
      <c r="M101" s="25">
        <v>0.18</v>
      </c>
      <c r="N101" s="25">
        <v>23.99</v>
      </c>
      <c r="O101" s="25">
        <f>SUM(O96:O100)</f>
        <v>52.73</v>
      </c>
      <c r="P101" s="25">
        <f>SUM(P96:P100)</f>
        <v>74.17999999999999</v>
      </c>
      <c r="Q101" s="25">
        <f>SUM(Q96:Q100)</f>
        <v>313.14</v>
      </c>
      <c r="R101" s="25">
        <f>SUM(R96:R100)</f>
        <v>287.08</v>
      </c>
      <c r="S101" s="25">
        <f>SUM(S96:S100)</f>
        <v>13.61</v>
      </c>
    </row>
    <row r="102" spans="1:19" ht="12.75">
      <c r="A102" s="70" t="s">
        <v>18</v>
      </c>
      <c r="B102" s="70"/>
      <c r="C102" s="70"/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</row>
    <row r="103" spans="1:19" ht="28.5" customHeight="1">
      <c r="A103" s="26">
        <v>1</v>
      </c>
      <c r="B103" s="96" t="s">
        <v>59</v>
      </c>
      <c r="C103" s="96"/>
      <c r="D103" s="59" t="s">
        <v>140</v>
      </c>
      <c r="E103" s="59"/>
      <c r="F103" s="60">
        <v>0.15</v>
      </c>
      <c r="G103" s="60"/>
      <c r="H103" s="7">
        <v>0.02</v>
      </c>
      <c r="I103" s="56">
        <v>0.32</v>
      </c>
      <c r="J103" s="56"/>
      <c r="K103" s="8">
        <v>1.88</v>
      </c>
      <c r="L103" s="9" t="s">
        <v>99</v>
      </c>
      <c r="M103" s="14">
        <v>0.01</v>
      </c>
      <c r="N103" s="14">
        <v>1.1</v>
      </c>
      <c r="O103" s="14">
        <v>0</v>
      </c>
      <c r="P103" s="14">
        <v>3.15</v>
      </c>
      <c r="Q103" s="14">
        <v>3.83</v>
      </c>
      <c r="R103" s="14">
        <v>6.75</v>
      </c>
      <c r="S103" s="14">
        <v>0.11</v>
      </c>
    </row>
    <row r="104" spans="1:19" ht="16.5" customHeight="1">
      <c r="A104" s="68">
        <v>2</v>
      </c>
      <c r="B104" s="87" t="s">
        <v>86</v>
      </c>
      <c r="C104" s="88"/>
      <c r="D104" s="95" t="s">
        <v>11</v>
      </c>
      <c r="E104" s="60"/>
      <c r="F104" s="60">
        <v>2.85</v>
      </c>
      <c r="G104" s="60"/>
      <c r="H104" s="7">
        <v>3.68</v>
      </c>
      <c r="I104" s="56">
        <v>15.04</v>
      </c>
      <c r="J104" s="56"/>
      <c r="K104" s="8">
        <v>115.4</v>
      </c>
      <c r="L104" s="9" t="s">
        <v>121</v>
      </c>
      <c r="M104" s="14">
        <v>0.08</v>
      </c>
      <c r="N104" s="14">
        <v>4.56</v>
      </c>
      <c r="O104" s="14">
        <v>16.8</v>
      </c>
      <c r="P104" s="14">
        <v>20.24</v>
      </c>
      <c r="Q104" s="14">
        <v>26.72</v>
      </c>
      <c r="R104" s="14">
        <v>57.76</v>
      </c>
      <c r="S104" s="14">
        <v>0.88</v>
      </c>
    </row>
    <row r="105" spans="1:19" ht="14.25" customHeight="1">
      <c r="A105" s="68"/>
      <c r="B105" s="93" t="s">
        <v>87</v>
      </c>
      <c r="C105" s="94"/>
      <c r="D105" s="95"/>
      <c r="E105" s="60"/>
      <c r="F105" s="60">
        <v>1.64</v>
      </c>
      <c r="G105" s="60"/>
      <c r="H105" s="7">
        <v>1.52</v>
      </c>
      <c r="I105" s="56">
        <v>7.21</v>
      </c>
      <c r="J105" s="56"/>
      <c r="K105" s="8">
        <v>54.08</v>
      </c>
      <c r="L105" s="30" t="s">
        <v>122</v>
      </c>
      <c r="M105" s="14">
        <v>0.03</v>
      </c>
      <c r="N105" s="14">
        <v>0</v>
      </c>
      <c r="O105" s="14">
        <v>18.72</v>
      </c>
      <c r="P105" s="14">
        <v>7.68</v>
      </c>
      <c r="Q105" s="14">
        <v>35.44</v>
      </c>
      <c r="R105" s="14">
        <v>28.08</v>
      </c>
      <c r="S105" s="14">
        <v>0.4</v>
      </c>
    </row>
    <row r="106" spans="1:19" ht="25.5" customHeight="1">
      <c r="A106" s="9">
        <v>3</v>
      </c>
      <c r="B106" s="90" t="s">
        <v>60</v>
      </c>
      <c r="C106" s="91"/>
      <c r="D106" s="72" t="s">
        <v>142</v>
      </c>
      <c r="E106" s="72"/>
      <c r="F106" s="60">
        <v>11.7</v>
      </c>
      <c r="G106" s="92"/>
      <c r="H106" s="7">
        <v>5.94</v>
      </c>
      <c r="I106" s="56">
        <v>4.56</v>
      </c>
      <c r="J106" s="56"/>
      <c r="K106" s="8">
        <v>126</v>
      </c>
      <c r="L106" s="9" t="s">
        <v>123</v>
      </c>
      <c r="M106" s="14">
        <v>0.06</v>
      </c>
      <c r="N106" s="14">
        <v>4.44</v>
      </c>
      <c r="O106" s="14">
        <v>6.96</v>
      </c>
      <c r="P106" s="14">
        <v>58.32</v>
      </c>
      <c r="Q106" s="14">
        <v>46.8</v>
      </c>
      <c r="R106" s="14">
        <v>194.52</v>
      </c>
      <c r="S106" s="14">
        <v>1.02</v>
      </c>
    </row>
    <row r="107" spans="1:19" ht="12.75">
      <c r="A107" s="26">
        <v>4</v>
      </c>
      <c r="B107" s="64" t="s">
        <v>88</v>
      </c>
      <c r="C107" s="64"/>
      <c r="D107" s="60" t="s">
        <v>135</v>
      </c>
      <c r="E107" s="60"/>
      <c r="F107" s="60">
        <v>3.1</v>
      </c>
      <c r="G107" s="60"/>
      <c r="H107" s="7">
        <v>9.15</v>
      </c>
      <c r="I107" s="56">
        <v>18</v>
      </c>
      <c r="J107" s="56"/>
      <c r="K107" s="8">
        <v>172.85</v>
      </c>
      <c r="L107" s="9" t="s">
        <v>110</v>
      </c>
      <c r="M107" s="14">
        <v>0.01</v>
      </c>
      <c r="N107" s="14">
        <v>18.15</v>
      </c>
      <c r="O107" s="14">
        <v>0</v>
      </c>
      <c r="P107" s="14">
        <v>27.75</v>
      </c>
      <c r="Q107" s="14">
        <v>36.98</v>
      </c>
      <c r="R107" s="14">
        <v>86.55</v>
      </c>
      <c r="S107" s="14">
        <v>0.98</v>
      </c>
    </row>
    <row r="108" spans="1:19" ht="21" customHeight="1">
      <c r="A108" s="82">
        <v>5</v>
      </c>
      <c r="B108" s="89" t="s">
        <v>25</v>
      </c>
      <c r="C108" s="89"/>
      <c r="D108" s="72" t="s">
        <v>11</v>
      </c>
      <c r="E108" s="72"/>
      <c r="F108" s="72">
        <v>0.66</v>
      </c>
      <c r="G108" s="72"/>
      <c r="H108" s="17">
        <v>0.09</v>
      </c>
      <c r="I108" s="73">
        <v>32.01</v>
      </c>
      <c r="J108" s="73"/>
      <c r="K108" s="33">
        <v>132.8</v>
      </c>
      <c r="L108" s="34" t="s">
        <v>114</v>
      </c>
      <c r="M108" s="15">
        <v>0.01</v>
      </c>
      <c r="N108" s="15">
        <v>0.7</v>
      </c>
      <c r="O108" s="15">
        <v>0</v>
      </c>
      <c r="P108" s="15">
        <v>17.4</v>
      </c>
      <c r="Q108" s="15">
        <v>32.4</v>
      </c>
      <c r="R108" s="15">
        <v>23.4</v>
      </c>
      <c r="S108" s="15">
        <v>0.6</v>
      </c>
    </row>
    <row r="109" spans="1:19" ht="14.25" customHeight="1">
      <c r="A109" s="82"/>
      <c r="B109" s="101" t="s">
        <v>26</v>
      </c>
      <c r="C109" s="101"/>
      <c r="D109" s="72"/>
      <c r="E109" s="72"/>
      <c r="F109" s="72">
        <v>0.16</v>
      </c>
      <c r="G109" s="72"/>
      <c r="H109" s="17">
        <v>0.16</v>
      </c>
      <c r="I109" s="72">
        <v>27.88</v>
      </c>
      <c r="J109" s="72"/>
      <c r="K109" s="33">
        <v>114.6</v>
      </c>
      <c r="L109" s="34" t="s">
        <v>104</v>
      </c>
      <c r="M109" s="15">
        <v>0.01</v>
      </c>
      <c r="N109" s="15">
        <v>0.9</v>
      </c>
      <c r="O109" s="15">
        <v>0</v>
      </c>
      <c r="P109" s="15">
        <v>5.14</v>
      </c>
      <c r="Q109" s="15">
        <v>14.1</v>
      </c>
      <c r="R109" s="15">
        <v>4.4</v>
      </c>
      <c r="S109" s="15">
        <v>0.9</v>
      </c>
    </row>
    <row r="110" spans="1:19" ht="15" customHeight="1">
      <c r="A110" s="26">
        <v>6</v>
      </c>
      <c r="B110" s="64" t="s">
        <v>23</v>
      </c>
      <c r="C110" s="64"/>
      <c r="D110" s="59" t="s">
        <v>140</v>
      </c>
      <c r="E110" s="59"/>
      <c r="F110" s="60">
        <v>2.55</v>
      </c>
      <c r="G110" s="60"/>
      <c r="H110" s="7">
        <v>0.99</v>
      </c>
      <c r="I110" s="56">
        <v>12.75</v>
      </c>
      <c r="J110" s="56"/>
      <c r="K110" s="8">
        <v>77.4</v>
      </c>
      <c r="L110" s="3"/>
      <c r="M110" s="14">
        <v>0.06</v>
      </c>
      <c r="N110" s="14">
        <v>0</v>
      </c>
      <c r="O110" s="14">
        <v>0</v>
      </c>
      <c r="P110" s="14">
        <v>9.9</v>
      </c>
      <c r="Q110" s="14">
        <v>6.9</v>
      </c>
      <c r="R110" s="14">
        <v>25.2</v>
      </c>
      <c r="S110" s="14">
        <v>0.6</v>
      </c>
    </row>
    <row r="111" spans="1:19" ht="15" customHeight="1">
      <c r="A111" s="26">
        <v>7</v>
      </c>
      <c r="B111" s="64" t="s">
        <v>15</v>
      </c>
      <c r="C111" s="64"/>
      <c r="D111" s="59" t="s">
        <v>144</v>
      </c>
      <c r="E111" s="59"/>
      <c r="F111" s="60">
        <v>3.16</v>
      </c>
      <c r="G111" s="60"/>
      <c r="H111" s="7">
        <v>0.4</v>
      </c>
      <c r="I111" s="56">
        <v>19.32</v>
      </c>
      <c r="J111" s="56"/>
      <c r="K111" s="8">
        <v>93.52</v>
      </c>
      <c r="L111" s="3"/>
      <c r="M111" s="14">
        <v>0.08</v>
      </c>
      <c r="N111" s="14">
        <v>0</v>
      </c>
      <c r="O111" s="14">
        <v>0</v>
      </c>
      <c r="P111" s="14">
        <v>13.2</v>
      </c>
      <c r="Q111" s="14">
        <v>9.2</v>
      </c>
      <c r="R111" s="14">
        <v>33.6</v>
      </c>
      <c r="S111" s="14">
        <v>0.8</v>
      </c>
    </row>
    <row r="112" spans="1:19" ht="12.75">
      <c r="A112" s="27"/>
      <c r="B112" s="62" t="s">
        <v>24</v>
      </c>
      <c r="C112" s="62"/>
      <c r="D112" s="62">
        <v>770</v>
      </c>
      <c r="E112" s="62"/>
      <c r="F112" s="62">
        <f>SUM(F103:F111)</f>
        <v>25.970000000000002</v>
      </c>
      <c r="G112" s="62"/>
      <c r="H112" s="10">
        <f>SUM(H103:H111)</f>
        <v>21.95</v>
      </c>
      <c r="I112" s="63">
        <f>SUM(I103:I111)</f>
        <v>137.08999999999997</v>
      </c>
      <c r="J112" s="62"/>
      <c r="K112" s="11">
        <f>SUM(K103:K111)</f>
        <v>888.53</v>
      </c>
      <c r="L112" s="24"/>
      <c r="M112" s="25">
        <f>SUM(M103:M111)</f>
        <v>0.35000000000000003</v>
      </c>
      <c r="N112" s="25">
        <f aca="true" t="shared" si="8" ref="N112:S112">SUM(N103:N111)</f>
        <v>29.849999999999998</v>
      </c>
      <c r="O112" s="25">
        <f t="shared" si="8"/>
        <v>42.48</v>
      </c>
      <c r="P112" s="25">
        <f t="shared" si="8"/>
        <v>162.77999999999997</v>
      </c>
      <c r="Q112" s="25">
        <f t="shared" si="8"/>
        <v>212.36999999999998</v>
      </c>
      <c r="R112" s="25">
        <f t="shared" si="8"/>
        <v>460.26</v>
      </c>
      <c r="S112" s="25">
        <f t="shared" si="8"/>
        <v>6.29</v>
      </c>
    </row>
    <row r="113" spans="1:19" ht="12.75">
      <c r="A113" s="1"/>
      <c r="B113" s="62" t="s">
        <v>37</v>
      </c>
      <c r="C113" s="62"/>
      <c r="D113" s="62">
        <v>1487</v>
      </c>
      <c r="E113" s="62"/>
      <c r="F113" s="57">
        <v>40.54</v>
      </c>
      <c r="G113" s="57"/>
      <c r="H113" s="12">
        <v>44.84</v>
      </c>
      <c r="I113" s="58">
        <v>245.5</v>
      </c>
      <c r="J113" s="57"/>
      <c r="K113" s="13">
        <v>1592.6</v>
      </c>
      <c r="L113" s="32"/>
      <c r="M113" s="25">
        <v>0.53</v>
      </c>
      <c r="N113" s="25">
        <v>53.84</v>
      </c>
      <c r="O113" s="25">
        <v>95.21</v>
      </c>
      <c r="P113" s="25">
        <v>236.96</v>
      </c>
      <c r="Q113" s="25">
        <v>525.51</v>
      </c>
      <c r="R113" s="25">
        <v>747.34</v>
      </c>
      <c r="S113" s="25">
        <v>19.9</v>
      </c>
    </row>
    <row r="115" spans="1:23" ht="15.75" customHeight="1">
      <c r="A115" s="69" t="s">
        <v>77</v>
      </c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29"/>
      <c r="S115" s="29"/>
      <c r="T115" s="28"/>
      <c r="U115" s="28"/>
      <c r="V115" s="28"/>
      <c r="W115" s="28"/>
    </row>
    <row r="116" spans="1:23" ht="12.75" customHeight="1">
      <c r="A116" s="115" t="s">
        <v>53</v>
      </c>
      <c r="B116" s="115"/>
      <c r="C116" s="115" t="s">
        <v>3</v>
      </c>
      <c r="D116" s="115"/>
      <c r="E116" s="115"/>
      <c r="F116" s="115"/>
      <c r="G116" s="115"/>
      <c r="H116" s="115" t="s">
        <v>74</v>
      </c>
      <c r="I116" s="115"/>
      <c r="J116" s="115"/>
      <c r="K116" s="67" t="s">
        <v>65</v>
      </c>
      <c r="L116" s="67"/>
      <c r="M116" s="67"/>
      <c r="N116" s="67" t="s">
        <v>70</v>
      </c>
      <c r="O116" s="67"/>
      <c r="P116" s="67"/>
      <c r="Q116" s="67"/>
      <c r="R116" s="28"/>
      <c r="S116" s="28"/>
      <c r="T116" s="112"/>
      <c r="U116" s="112"/>
      <c r="V116" s="112"/>
      <c r="W116" s="112"/>
    </row>
    <row r="117" spans="1:23" ht="27" customHeight="1">
      <c r="A117" s="115"/>
      <c r="B117" s="115"/>
      <c r="C117" s="115" t="s">
        <v>5</v>
      </c>
      <c r="D117" s="115"/>
      <c r="E117" s="19" t="s">
        <v>6</v>
      </c>
      <c r="F117" s="115" t="s">
        <v>7</v>
      </c>
      <c r="G117" s="115"/>
      <c r="H117" s="115"/>
      <c r="I117" s="115"/>
      <c r="J117" s="115"/>
      <c r="K117" s="22" t="s">
        <v>62</v>
      </c>
      <c r="L117" s="22" t="s">
        <v>63</v>
      </c>
      <c r="M117" s="22" t="s">
        <v>64</v>
      </c>
      <c r="N117" s="22" t="s">
        <v>66</v>
      </c>
      <c r="O117" s="22" t="s">
        <v>67</v>
      </c>
      <c r="P117" s="22" t="s">
        <v>68</v>
      </c>
      <c r="Q117" s="22" t="s">
        <v>69</v>
      </c>
      <c r="R117" s="28"/>
      <c r="S117" s="28"/>
      <c r="T117" s="112"/>
      <c r="U117" s="112"/>
      <c r="V117" s="112"/>
      <c r="W117" s="112"/>
    </row>
    <row r="118" spans="1:23" ht="30" customHeight="1">
      <c r="A118" s="116" t="s">
        <v>54</v>
      </c>
      <c r="B118" s="116"/>
      <c r="C118" s="113">
        <f>F25+F45+F68+F89+F113</f>
        <v>280.56</v>
      </c>
      <c r="D118" s="113"/>
      <c r="E118" s="36">
        <f>H25+H45+H68+H89+H113</f>
        <v>351.97</v>
      </c>
      <c r="F118" s="113">
        <f>I25+I45+I68+I89+I113</f>
        <v>1145.72</v>
      </c>
      <c r="G118" s="113"/>
      <c r="H118" s="113">
        <f>K25+K45+K68+K89+K113</f>
        <v>9691.01</v>
      </c>
      <c r="I118" s="113"/>
      <c r="J118" s="113"/>
      <c r="K118" s="41">
        <f aca="true" t="shared" si="9" ref="K118:Q118">M25+M45+M68+M89+M113</f>
        <v>3.8999999999999995</v>
      </c>
      <c r="L118" s="41">
        <f t="shared" si="9"/>
        <v>174.27</v>
      </c>
      <c r="M118" s="41">
        <f t="shared" si="9"/>
        <v>776.4000000000001</v>
      </c>
      <c r="N118" s="41">
        <f t="shared" si="9"/>
        <v>1125.88</v>
      </c>
      <c r="O118" s="41">
        <f t="shared" si="9"/>
        <v>2312.6000000000004</v>
      </c>
      <c r="P118" s="41">
        <f t="shared" si="9"/>
        <v>4046.2400000000002</v>
      </c>
      <c r="Q118" s="41">
        <f t="shared" si="9"/>
        <v>86.9</v>
      </c>
      <c r="R118" s="40"/>
      <c r="S118" s="40"/>
      <c r="T118" s="114"/>
      <c r="U118" s="114"/>
      <c r="V118" s="114"/>
      <c r="W118" s="114"/>
    </row>
    <row r="119" spans="1:23" ht="12.75" customHeight="1">
      <c r="A119" s="116" t="s">
        <v>55</v>
      </c>
      <c r="B119" s="116"/>
      <c r="C119" s="113">
        <f>C118/5</f>
        <v>56.112</v>
      </c>
      <c r="D119" s="113"/>
      <c r="E119" s="36">
        <f>E118/5</f>
        <v>70.394</v>
      </c>
      <c r="F119" s="113">
        <f>F118/5</f>
        <v>229.144</v>
      </c>
      <c r="G119" s="113"/>
      <c r="H119" s="113">
        <f>H118/5</f>
        <v>1938.202</v>
      </c>
      <c r="I119" s="113"/>
      <c r="J119" s="113"/>
      <c r="K119" s="41">
        <f aca="true" t="shared" si="10" ref="K119:Q119">K118/5</f>
        <v>0.7799999999999999</v>
      </c>
      <c r="L119" s="41">
        <f t="shared" si="10"/>
        <v>34.854</v>
      </c>
      <c r="M119" s="41">
        <f t="shared" si="10"/>
        <v>155.28000000000003</v>
      </c>
      <c r="N119" s="41">
        <f t="shared" si="10"/>
        <v>225.17600000000002</v>
      </c>
      <c r="O119" s="41">
        <f t="shared" si="10"/>
        <v>462.5200000000001</v>
      </c>
      <c r="P119" s="41">
        <f t="shared" si="10"/>
        <v>809.248</v>
      </c>
      <c r="Q119" s="41">
        <f t="shared" si="10"/>
        <v>17.380000000000003</v>
      </c>
      <c r="R119" s="40"/>
      <c r="S119" s="40"/>
      <c r="T119" s="114"/>
      <c r="U119" s="114"/>
      <c r="V119" s="114"/>
      <c r="W119" s="114"/>
    </row>
    <row r="120" spans="1:19" ht="12.75">
      <c r="A120" s="65">
        <v>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</row>
  </sheetData>
  <sheetProtection/>
  <mergeCells count="422">
    <mergeCell ref="A2:S2"/>
    <mergeCell ref="A1:F1"/>
    <mergeCell ref="O1:S1"/>
    <mergeCell ref="G1:N1"/>
    <mergeCell ref="A63:A64"/>
    <mergeCell ref="B63:C63"/>
    <mergeCell ref="D63:E64"/>
    <mergeCell ref="F63:G63"/>
    <mergeCell ref="I63:J63"/>
    <mergeCell ref="B57:C57"/>
    <mergeCell ref="I57:J57"/>
    <mergeCell ref="B60:C60"/>
    <mergeCell ref="A118:B118"/>
    <mergeCell ref="C118:D118"/>
    <mergeCell ref="C117:D117"/>
    <mergeCell ref="F117:G117"/>
    <mergeCell ref="C116:G116"/>
    <mergeCell ref="A116:B117"/>
    <mergeCell ref="A108:A109"/>
    <mergeCell ref="D108:E109"/>
    <mergeCell ref="B109:C109"/>
    <mergeCell ref="F109:G109"/>
    <mergeCell ref="B62:C62"/>
    <mergeCell ref="B22:C22"/>
    <mergeCell ref="D22:E22"/>
    <mergeCell ref="D57:E57"/>
    <mergeCell ref="F57:G57"/>
    <mergeCell ref="B55:C55"/>
    <mergeCell ref="D55:E55"/>
    <mergeCell ref="F55:G55"/>
    <mergeCell ref="A119:B119"/>
    <mergeCell ref="C119:D119"/>
    <mergeCell ref="F119:G119"/>
    <mergeCell ref="H119:J119"/>
    <mergeCell ref="T119:U119"/>
    <mergeCell ref="V119:W119"/>
    <mergeCell ref="T117:U117"/>
    <mergeCell ref="V117:W117"/>
    <mergeCell ref="F118:G118"/>
    <mergeCell ref="H118:J118"/>
    <mergeCell ref="V118:W118"/>
    <mergeCell ref="T118:U118"/>
    <mergeCell ref="H116:J117"/>
    <mergeCell ref="T116:W116"/>
    <mergeCell ref="I55:J55"/>
    <mergeCell ref="F5:G5"/>
    <mergeCell ref="I5:J5"/>
    <mergeCell ref="B33:C33"/>
    <mergeCell ref="D33:E33"/>
    <mergeCell ref="F33:G33"/>
    <mergeCell ref="B21:C21"/>
    <mergeCell ref="I33:J33"/>
    <mergeCell ref="B6:C6"/>
    <mergeCell ref="D6:E6"/>
    <mergeCell ref="F6:G6"/>
    <mergeCell ref="I6:J6"/>
    <mergeCell ref="D9:E9"/>
    <mergeCell ref="F9:G9"/>
    <mergeCell ref="I9:J9"/>
    <mergeCell ref="B10:C10"/>
    <mergeCell ref="B9:C9"/>
    <mergeCell ref="D10:E10"/>
    <mergeCell ref="F10:G10"/>
    <mergeCell ref="I10:J10"/>
    <mergeCell ref="B11:C11"/>
    <mergeCell ref="D11:E11"/>
    <mergeCell ref="F11:G11"/>
    <mergeCell ref="I11:J11"/>
    <mergeCell ref="B14:C14"/>
    <mergeCell ref="D14:E14"/>
    <mergeCell ref="F14:G14"/>
    <mergeCell ref="I14:J14"/>
    <mergeCell ref="B12:C12"/>
    <mergeCell ref="D12:E12"/>
    <mergeCell ref="F12:G12"/>
    <mergeCell ref="I12:J12"/>
    <mergeCell ref="D13:E13"/>
    <mergeCell ref="F13:G13"/>
    <mergeCell ref="B17:C17"/>
    <mergeCell ref="D17:E17"/>
    <mergeCell ref="F17:G17"/>
    <mergeCell ref="I17:J17"/>
    <mergeCell ref="B16:C16"/>
    <mergeCell ref="D16:E16"/>
    <mergeCell ref="F16:G16"/>
    <mergeCell ref="I16:J16"/>
    <mergeCell ref="B18:C18"/>
    <mergeCell ref="D18:E19"/>
    <mergeCell ref="F18:G18"/>
    <mergeCell ref="I18:J18"/>
    <mergeCell ref="B19:C19"/>
    <mergeCell ref="F19:G19"/>
    <mergeCell ref="I19:J19"/>
    <mergeCell ref="F23:G23"/>
    <mergeCell ref="I23:J23"/>
    <mergeCell ref="B20:C20"/>
    <mergeCell ref="D20:E20"/>
    <mergeCell ref="F20:G20"/>
    <mergeCell ref="I20:J20"/>
    <mergeCell ref="I21:J21"/>
    <mergeCell ref="D21:E21"/>
    <mergeCell ref="F21:G21"/>
    <mergeCell ref="B25:C25"/>
    <mergeCell ref="D25:E25"/>
    <mergeCell ref="F22:G22"/>
    <mergeCell ref="I22:J22"/>
    <mergeCell ref="B24:C24"/>
    <mergeCell ref="D24:E24"/>
    <mergeCell ref="F24:G24"/>
    <mergeCell ref="I24:J24"/>
    <mergeCell ref="B23:C23"/>
    <mergeCell ref="D23:E23"/>
    <mergeCell ref="F25:G25"/>
    <mergeCell ref="I25:J25"/>
    <mergeCell ref="K27:K28"/>
    <mergeCell ref="L27:L28"/>
    <mergeCell ref="F28:G28"/>
    <mergeCell ref="I28:J28"/>
    <mergeCell ref="A27:A28"/>
    <mergeCell ref="B27:C28"/>
    <mergeCell ref="D27:E28"/>
    <mergeCell ref="F27:J27"/>
    <mergeCell ref="B32:C32"/>
    <mergeCell ref="D32:E32"/>
    <mergeCell ref="F32:G32"/>
    <mergeCell ref="I32:J32"/>
    <mergeCell ref="B29:C29"/>
    <mergeCell ref="D29:E29"/>
    <mergeCell ref="F29:G29"/>
    <mergeCell ref="I29:J29"/>
    <mergeCell ref="B35:C35"/>
    <mergeCell ref="D35:E35"/>
    <mergeCell ref="F35:G35"/>
    <mergeCell ref="I35:J35"/>
    <mergeCell ref="B34:C34"/>
    <mergeCell ref="D34:E34"/>
    <mergeCell ref="F34:G34"/>
    <mergeCell ref="I34:J34"/>
    <mergeCell ref="B36:C36"/>
    <mergeCell ref="D36:E36"/>
    <mergeCell ref="F36:G36"/>
    <mergeCell ref="I36:J36"/>
    <mergeCell ref="A37:S37"/>
    <mergeCell ref="B39:C39"/>
    <mergeCell ref="D39:E39"/>
    <mergeCell ref="F39:G39"/>
    <mergeCell ref="I39:J39"/>
    <mergeCell ref="B38:C38"/>
    <mergeCell ref="D38:E38"/>
    <mergeCell ref="F38:G38"/>
    <mergeCell ref="I38:J38"/>
    <mergeCell ref="F40:G40"/>
    <mergeCell ref="I40:J40"/>
    <mergeCell ref="D40:E40"/>
    <mergeCell ref="B40:C40"/>
    <mergeCell ref="B42:C42"/>
    <mergeCell ref="D42:E42"/>
    <mergeCell ref="F42:G42"/>
    <mergeCell ref="I42:J42"/>
    <mergeCell ref="B41:C41"/>
    <mergeCell ref="F41:G41"/>
    <mergeCell ref="I41:J41"/>
    <mergeCell ref="B44:C44"/>
    <mergeCell ref="D44:E44"/>
    <mergeCell ref="F44:G44"/>
    <mergeCell ref="I44:J44"/>
    <mergeCell ref="B43:C43"/>
    <mergeCell ref="D43:E43"/>
    <mergeCell ref="F43:G43"/>
    <mergeCell ref="I43:J43"/>
    <mergeCell ref="B45:C45"/>
    <mergeCell ref="D45:E45"/>
    <mergeCell ref="F45:G45"/>
    <mergeCell ref="I45:J45"/>
    <mergeCell ref="D47:E48"/>
    <mergeCell ref="F47:J47"/>
    <mergeCell ref="D52:E52"/>
    <mergeCell ref="F52:G52"/>
    <mergeCell ref="I52:J52"/>
    <mergeCell ref="B52:C52"/>
    <mergeCell ref="B49:C49"/>
    <mergeCell ref="D49:E49"/>
    <mergeCell ref="F49:G49"/>
    <mergeCell ref="I49:J49"/>
    <mergeCell ref="I60:J60"/>
    <mergeCell ref="F59:G59"/>
    <mergeCell ref="I59:J59"/>
    <mergeCell ref="D59:E59"/>
    <mergeCell ref="B53:C53"/>
    <mergeCell ref="D53:E53"/>
    <mergeCell ref="F53:G53"/>
    <mergeCell ref="I53:J53"/>
    <mergeCell ref="I54:J54"/>
    <mergeCell ref="B59:C59"/>
    <mergeCell ref="F64:G64"/>
    <mergeCell ref="I64:J64"/>
    <mergeCell ref="D62:E62"/>
    <mergeCell ref="F62:G62"/>
    <mergeCell ref="I62:J62"/>
    <mergeCell ref="B61:C61"/>
    <mergeCell ref="D61:E61"/>
    <mergeCell ref="F61:G61"/>
    <mergeCell ref="I61:J61"/>
    <mergeCell ref="I67:J67"/>
    <mergeCell ref="F66:G66"/>
    <mergeCell ref="D60:E60"/>
    <mergeCell ref="F60:G60"/>
    <mergeCell ref="I66:J66"/>
    <mergeCell ref="B65:C65"/>
    <mergeCell ref="D65:E65"/>
    <mergeCell ref="F65:G65"/>
    <mergeCell ref="I65:J65"/>
    <mergeCell ref="B64:C64"/>
    <mergeCell ref="B68:C68"/>
    <mergeCell ref="D68:E68"/>
    <mergeCell ref="F68:G68"/>
    <mergeCell ref="I68:J68"/>
    <mergeCell ref="B72:C72"/>
    <mergeCell ref="B66:C66"/>
    <mergeCell ref="D66:E66"/>
    <mergeCell ref="B67:C67"/>
    <mergeCell ref="D67:E67"/>
    <mergeCell ref="F67:G67"/>
    <mergeCell ref="A80:S80"/>
    <mergeCell ref="D72:E72"/>
    <mergeCell ref="F72:G72"/>
    <mergeCell ref="I72:J72"/>
    <mergeCell ref="F71:G71"/>
    <mergeCell ref="I71:J71"/>
    <mergeCell ref="B77:C77"/>
    <mergeCell ref="F75:G75"/>
    <mergeCell ref="D77:E77"/>
    <mergeCell ref="F77:G77"/>
    <mergeCell ref="B83:C83"/>
    <mergeCell ref="B86:C86"/>
    <mergeCell ref="D86:E86"/>
    <mergeCell ref="D83:E83"/>
    <mergeCell ref="B85:C85"/>
    <mergeCell ref="I77:J77"/>
    <mergeCell ref="F79:G79"/>
    <mergeCell ref="I79:J79"/>
    <mergeCell ref="B82:C82"/>
    <mergeCell ref="D82:E82"/>
    <mergeCell ref="B88:C88"/>
    <mergeCell ref="D88:E88"/>
    <mergeCell ref="F88:G88"/>
    <mergeCell ref="I88:J88"/>
    <mergeCell ref="I109:J109"/>
    <mergeCell ref="D87:E87"/>
    <mergeCell ref="F87:G87"/>
    <mergeCell ref="I87:J87"/>
    <mergeCell ref="B87:C87"/>
    <mergeCell ref="I89:J89"/>
    <mergeCell ref="B84:C84"/>
    <mergeCell ref="L47:L48"/>
    <mergeCell ref="A73:S73"/>
    <mergeCell ref="A58:S58"/>
    <mergeCell ref="B81:C81"/>
    <mergeCell ref="D81:E81"/>
    <mergeCell ref="F81:G81"/>
    <mergeCell ref="F83:G83"/>
    <mergeCell ref="D84:E84"/>
    <mergeCell ref="F84:G84"/>
    <mergeCell ref="F85:G85"/>
    <mergeCell ref="I85:J85"/>
    <mergeCell ref="I86:J86"/>
    <mergeCell ref="I84:J84"/>
    <mergeCell ref="F82:G82"/>
    <mergeCell ref="I82:J82"/>
    <mergeCell ref="I81:J81"/>
    <mergeCell ref="F86:G86"/>
    <mergeCell ref="I83:J83"/>
    <mergeCell ref="D76:E76"/>
    <mergeCell ref="B76:C76"/>
    <mergeCell ref="I75:J75"/>
    <mergeCell ref="B78:C78"/>
    <mergeCell ref="D78:E78"/>
    <mergeCell ref="F78:G78"/>
    <mergeCell ref="I78:J78"/>
    <mergeCell ref="A74:S74"/>
    <mergeCell ref="D79:E79"/>
    <mergeCell ref="I76:J76"/>
    <mergeCell ref="B75:C75"/>
    <mergeCell ref="D75:E75"/>
    <mergeCell ref="L91:L92"/>
    <mergeCell ref="F92:G92"/>
    <mergeCell ref="I92:J92"/>
    <mergeCell ref="D89:E89"/>
    <mergeCell ref="F89:G89"/>
    <mergeCell ref="B89:C89"/>
    <mergeCell ref="I96:J96"/>
    <mergeCell ref="B93:C93"/>
    <mergeCell ref="D93:E93"/>
    <mergeCell ref="F93:G93"/>
    <mergeCell ref="I93:J93"/>
    <mergeCell ref="I99:J99"/>
    <mergeCell ref="D97:E97"/>
    <mergeCell ref="F97:G97"/>
    <mergeCell ref="A91:A92"/>
    <mergeCell ref="B91:C92"/>
    <mergeCell ref="D91:E92"/>
    <mergeCell ref="F91:J91"/>
    <mergeCell ref="B101:C101"/>
    <mergeCell ref="D101:E101"/>
    <mergeCell ref="F101:G101"/>
    <mergeCell ref="A94:S94"/>
    <mergeCell ref="B96:C96"/>
    <mergeCell ref="D96:E96"/>
    <mergeCell ref="F96:G96"/>
    <mergeCell ref="B99:C99"/>
    <mergeCell ref="D99:E99"/>
    <mergeCell ref="F99:G99"/>
    <mergeCell ref="F105:G105"/>
    <mergeCell ref="I105:J105"/>
    <mergeCell ref="D104:E105"/>
    <mergeCell ref="B98:C98"/>
    <mergeCell ref="B97:C97"/>
    <mergeCell ref="I104:J104"/>
    <mergeCell ref="B103:C103"/>
    <mergeCell ref="D103:E103"/>
    <mergeCell ref="F103:G103"/>
    <mergeCell ref="I103:J103"/>
    <mergeCell ref="D107:E107"/>
    <mergeCell ref="F107:G107"/>
    <mergeCell ref="I107:J107"/>
    <mergeCell ref="I101:J101"/>
    <mergeCell ref="A102:S102"/>
    <mergeCell ref="B106:C106"/>
    <mergeCell ref="D106:E106"/>
    <mergeCell ref="F106:G106"/>
    <mergeCell ref="I106:J106"/>
    <mergeCell ref="B105:C105"/>
    <mergeCell ref="B110:C110"/>
    <mergeCell ref="D110:E110"/>
    <mergeCell ref="F110:G110"/>
    <mergeCell ref="I110:J110"/>
    <mergeCell ref="B104:C104"/>
    <mergeCell ref="F104:G104"/>
    <mergeCell ref="B108:C108"/>
    <mergeCell ref="F108:G108"/>
    <mergeCell ref="I108:J108"/>
    <mergeCell ref="B107:C107"/>
    <mergeCell ref="M47:O47"/>
    <mergeCell ref="P47:S47"/>
    <mergeCell ref="M70:O70"/>
    <mergeCell ref="P70:S70"/>
    <mergeCell ref="A69:S69"/>
    <mergeCell ref="A51:S51"/>
    <mergeCell ref="A70:A71"/>
    <mergeCell ref="B70:C71"/>
    <mergeCell ref="D70:E71"/>
    <mergeCell ref="F70:J70"/>
    <mergeCell ref="L70:L71"/>
    <mergeCell ref="F76:G76"/>
    <mergeCell ref="A18:A19"/>
    <mergeCell ref="A30:S30"/>
    <mergeCell ref="A31:S31"/>
    <mergeCell ref="A46:S46"/>
    <mergeCell ref="A26:S26"/>
    <mergeCell ref="D41:E41"/>
    <mergeCell ref="M27:O27"/>
    <mergeCell ref="P27:S27"/>
    <mergeCell ref="A47:A48"/>
    <mergeCell ref="B47:C48"/>
    <mergeCell ref="F48:G48"/>
    <mergeCell ref="I48:J48"/>
    <mergeCell ref="D85:E85"/>
    <mergeCell ref="K70:K71"/>
    <mergeCell ref="B79:C79"/>
    <mergeCell ref="B54:C54"/>
    <mergeCell ref="D54:E54"/>
    <mergeCell ref="F54:G54"/>
    <mergeCell ref="A3:S3"/>
    <mergeCell ref="A7:S7"/>
    <mergeCell ref="A8:S8"/>
    <mergeCell ref="A4:A5"/>
    <mergeCell ref="B4:C5"/>
    <mergeCell ref="D4:E5"/>
    <mergeCell ref="F4:J4"/>
    <mergeCell ref="K4:K5"/>
    <mergeCell ref="L4:L5"/>
    <mergeCell ref="M4:O4"/>
    <mergeCell ref="P4:S4"/>
    <mergeCell ref="K91:K92"/>
    <mergeCell ref="A15:S15"/>
    <mergeCell ref="D98:E98"/>
    <mergeCell ref="F98:G98"/>
    <mergeCell ref="I98:J98"/>
    <mergeCell ref="A90:S90"/>
    <mergeCell ref="A50:S50"/>
    <mergeCell ref="B13:C13"/>
    <mergeCell ref="I13:J13"/>
    <mergeCell ref="A120:S120"/>
    <mergeCell ref="M91:O91"/>
    <mergeCell ref="P91:S91"/>
    <mergeCell ref="K116:M116"/>
    <mergeCell ref="N116:Q116"/>
    <mergeCell ref="A104:A105"/>
    <mergeCell ref="B113:C113"/>
    <mergeCell ref="D113:E113"/>
    <mergeCell ref="A115:Q115"/>
    <mergeCell ref="A95:S95"/>
    <mergeCell ref="K47:K48"/>
    <mergeCell ref="B56:C56"/>
    <mergeCell ref="D56:E56"/>
    <mergeCell ref="F56:G56"/>
    <mergeCell ref="B112:C112"/>
    <mergeCell ref="D112:E112"/>
    <mergeCell ref="F112:G112"/>
    <mergeCell ref="I56:J56"/>
    <mergeCell ref="I112:J112"/>
    <mergeCell ref="B111:C111"/>
    <mergeCell ref="B100:C100"/>
    <mergeCell ref="D100:E100"/>
    <mergeCell ref="F100:G100"/>
    <mergeCell ref="I100:J100"/>
    <mergeCell ref="I97:J97"/>
    <mergeCell ref="F113:G113"/>
    <mergeCell ref="I113:J113"/>
    <mergeCell ref="D111:E111"/>
    <mergeCell ref="F111:G111"/>
    <mergeCell ref="I111:J111"/>
  </mergeCells>
  <printOptions/>
  <pageMargins left="0.984251968503937" right="0.3937007874015748" top="0.4330708661417323" bottom="0.3937007874015748" header="0.5118110236220472" footer="0.5118110236220472"/>
  <pageSetup horizontalDpi="600" verticalDpi="600" orientation="landscape" paperSize="9" scale="84" r:id="rId1"/>
  <rowBreaks count="4" manualBreakCount="4">
    <brk id="26" max="18" man="1"/>
    <brk id="46" max="18" man="1"/>
    <brk id="69" max="18" man="1"/>
    <brk id="9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20"/>
  <sheetViews>
    <sheetView tabSelected="1" view="pageBreakPreview" zoomScale="70" zoomScaleNormal="125" zoomScaleSheetLayoutView="70" zoomScalePageLayoutView="0" workbookViewId="0" topLeftCell="A2">
      <selection activeCell="D53" sqref="D53:E53"/>
    </sheetView>
  </sheetViews>
  <sheetFormatPr defaultColWidth="9.140625" defaultRowHeight="12.75"/>
  <cols>
    <col min="1" max="1" width="4.57421875" style="2" customWidth="1"/>
    <col min="2" max="2" width="11.421875" style="2" customWidth="1"/>
    <col min="3" max="3" width="17.7109375" style="2" customWidth="1"/>
    <col min="4" max="4" width="7.00390625" style="38" customWidth="1"/>
    <col min="5" max="5" width="9.7109375" style="38" customWidth="1"/>
    <col min="6" max="6" width="5.421875" style="38" customWidth="1"/>
    <col min="7" max="7" width="3.7109375" style="38" customWidth="1"/>
    <col min="8" max="8" width="9.140625" style="38" customWidth="1"/>
    <col min="9" max="9" width="6.7109375" style="38" customWidth="1"/>
    <col min="10" max="10" width="6.140625" style="38" customWidth="1"/>
    <col min="11" max="11" width="10.140625" style="38" customWidth="1"/>
    <col min="12" max="12" width="15.8515625" style="38" customWidth="1"/>
    <col min="13" max="13" width="9.140625" style="38" customWidth="1"/>
    <col min="14" max="14" width="8.57421875" style="38" customWidth="1"/>
    <col min="15" max="15" width="8.28125" style="38" customWidth="1"/>
    <col min="16" max="16" width="8.57421875" style="38" customWidth="1"/>
    <col min="17" max="17" width="7.8515625" style="38" customWidth="1"/>
    <col min="18" max="18" width="6.57421875" style="38" customWidth="1"/>
    <col min="19" max="19" width="7.57421875" style="38" customWidth="1"/>
    <col min="20" max="16384" width="9.140625" style="2" customWidth="1"/>
  </cols>
  <sheetData>
    <row r="1" spans="1:19" ht="29.25" customHeight="1">
      <c r="A1" s="78" t="s">
        <v>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</row>
    <row r="2" spans="1:19" ht="14.25" customHeight="1">
      <c r="A2" s="78" t="s">
        <v>48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</row>
    <row r="3" spans="1:19" ht="12.75">
      <c r="A3" s="79" t="s">
        <v>0</v>
      </c>
      <c r="B3" s="79" t="s">
        <v>1</v>
      </c>
      <c r="C3" s="79"/>
      <c r="D3" s="79" t="s">
        <v>2</v>
      </c>
      <c r="E3" s="79"/>
      <c r="F3" s="79" t="s">
        <v>3</v>
      </c>
      <c r="G3" s="79"/>
      <c r="H3" s="79"/>
      <c r="I3" s="79"/>
      <c r="J3" s="79"/>
      <c r="K3" s="61" t="s">
        <v>4</v>
      </c>
      <c r="L3" s="127" t="s">
        <v>56</v>
      </c>
      <c r="M3" s="71" t="s">
        <v>65</v>
      </c>
      <c r="N3" s="71"/>
      <c r="O3" s="71"/>
      <c r="P3" s="71" t="s">
        <v>70</v>
      </c>
      <c r="Q3" s="71"/>
      <c r="R3" s="71"/>
      <c r="S3" s="71"/>
    </row>
    <row r="4" spans="1:19" ht="42.75" customHeight="1">
      <c r="A4" s="79"/>
      <c r="B4" s="79"/>
      <c r="C4" s="79"/>
      <c r="D4" s="79"/>
      <c r="E4" s="79"/>
      <c r="F4" s="79" t="s">
        <v>5</v>
      </c>
      <c r="G4" s="79"/>
      <c r="H4" s="5" t="s">
        <v>6</v>
      </c>
      <c r="I4" s="79" t="s">
        <v>7</v>
      </c>
      <c r="J4" s="79"/>
      <c r="K4" s="61"/>
      <c r="L4" s="127"/>
      <c r="M4" s="15" t="s">
        <v>62</v>
      </c>
      <c r="N4" s="15" t="s">
        <v>63</v>
      </c>
      <c r="O4" s="15" t="s">
        <v>64</v>
      </c>
      <c r="P4" s="15" t="s">
        <v>66</v>
      </c>
      <c r="Q4" s="15" t="s">
        <v>67</v>
      </c>
      <c r="R4" s="15" t="s">
        <v>68</v>
      </c>
      <c r="S4" s="15" t="s">
        <v>69</v>
      </c>
    </row>
    <row r="5" spans="1:19" ht="12.75">
      <c r="A5" s="5">
        <v>1</v>
      </c>
      <c r="B5" s="79">
        <v>2</v>
      </c>
      <c r="C5" s="79"/>
      <c r="D5" s="79">
        <v>3</v>
      </c>
      <c r="E5" s="79"/>
      <c r="F5" s="79">
        <v>4</v>
      </c>
      <c r="G5" s="79"/>
      <c r="H5" s="6">
        <v>5</v>
      </c>
      <c r="I5" s="79">
        <v>6</v>
      </c>
      <c r="J5" s="79"/>
      <c r="K5" s="16" t="s">
        <v>8</v>
      </c>
      <c r="L5" s="20">
        <v>8</v>
      </c>
      <c r="M5" s="15">
        <v>9</v>
      </c>
      <c r="N5" s="15">
        <v>10</v>
      </c>
      <c r="O5" s="15">
        <v>11</v>
      </c>
      <c r="P5" s="15">
        <v>13</v>
      </c>
      <c r="Q5" s="15">
        <v>14</v>
      </c>
      <c r="R5" s="15">
        <v>15</v>
      </c>
      <c r="S5" s="15">
        <v>16</v>
      </c>
    </row>
    <row r="6" spans="1:19" ht="15.75" customHeight="1">
      <c r="A6" s="77" t="s">
        <v>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</row>
    <row r="7" spans="1:19" ht="12.75">
      <c r="A7" s="70" t="s">
        <v>10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</row>
    <row r="8" spans="1:19" ht="28.5" customHeight="1">
      <c r="A8" s="26">
        <v>1</v>
      </c>
      <c r="B8" s="64" t="s">
        <v>58</v>
      </c>
      <c r="C8" s="64"/>
      <c r="D8" s="109" t="s">
        <v>16</v>
      </c>
      <c r="E8" s="109"/>
      <c r="F8" s="72">
        <v>0.34</v>
      </c>
      <c r="G8" s="72"/>
      <c r="H8" s="17">
        <v>0.06</v>
      </c>
      <c r="I8" s="73">
        <v>1.19</v>
      </c>
      <c r="J8" s="73"/>
      <c r="K8" s="33">
        <v>6.88</v>
      </c>
      <c r="L8" s="34" t="s">
        <v>99</v>
      </c>
      <c r="M8" s="15">
        <v>0.02</v>
      </c>
      <c r="N8" s="15">
        <v>6.56</v>
      </c>
      <c r="O8" s="15">
        <v>0</v>
      </c>
      <c r="P8" s="15">
        <v>7.5</v>
      </c>
      <c r="Q8" s="15">
        <v>5.25</v>
      </c>
      <c r="R8" s="15">
        <v>9.75</v>
      </c>
      <c r="S8" s="15">
        <v>0.34</v>
      </c>
    </row>
    <row r="9" spans="1:19" ht="27" customHeight="1">
      <c r="A9" s="9">
        <v>2</v>
      </c>
      <c r="B9" s="97" t="s">
        <v>61</v>
      </c>
      <c r="C9" s="97"/>
      <c r="D9" s="138" t="s">
        <v>16</v>
      </c>
      <c r="E9" s="138"/>
      <c r="F9" s="72">
        <v>5.58</v>
      </c>
      <c r="G9" s="72"/>
      <c r="H9" s="17">
        <v>6.83</v>
      </c>
      <c r="I9" s="73">
        <v>6.74</v>
      </c>
      <c r="J9" s="73"/>
      <c r="K9" s="33">
        <v>110.9</v>
      </c>
      <c r="L9" s="37" t="s">
        <v>124</v>
      </c>
      <c r="M9" s="15">
        <v>0.04</v>
      </c>
      <c r="N9" s="15">
        <v>0.33</v>
      </c>
      <c r="O9" s="15">
        <v>24.5</v>
      </c>
      <c r="P9" s="15">
        <v>20.35</v>
      </c>
      <c r="Q9" s="15">
        <v>34.05</v>
      </c>
      <c r="R9" s="15">
        <v>92.6</v>
      </c>
      <c r="S9" s="15">
        <v>0.7</v>
      </c>
    </row>
    <row r="10" spans="1:19" ht="16.5" customHeight="1">
      <c r="A10" s="26">
        <v>3</v>
      </c>
      <c r="B10" s="97" t="s">
        <v>49</v>
      </c>
      <c r="C10" s="97"/>
      <c r="D10" s="99" t="s">
        <v>135</v>
      </c>
      <c r="E10" s="99"/>
      <c r="F10" s="81">
        <v>3.06</v>
      </c>
      <c r="G10" s="81"/>
      <c r="H10" s="34">
        <v>5.52</v>
      </c>
      <c r="I10" s="81">
        <v>11.84</v>
      </c>
      <c r="J10" s="81"/>
      <c r="K10" s="33">
        <v>115</v>
      </c>
      <c r="L10" s="37" t="s">
        <v>125</v>
      </c>
      <c r="M10" s="15">
        <v>0.05</v>
      </c>
      <c r="N10" s="15">
        <v>34.4</v>
      </c>
      <c r="O10" s="15">
        <v>0</v>
      </c>
      <c r="P10" s="15">
        <v>41.3</v>
      </c>
      <c r="Q10" s="15">
        <v>110.9</v>
      </c>
      <c r="R10" s="15">
        <v>80.2</v>
      </c>
      <c r="S10" s="15">
        <v>1.6</v>
      </c>
    </row>
    <row r="11" spans="1:19" ht="18" customHeight="1">
      <c r="A11" s="26">
        <v>4</v>
      </c>
      <c r="B11" s="64" t="s">
        <v>13</v>
      </c>
      <c r="C11" s="64"/>
      <c r="D11" s="72" t="s">
        <v>14</v>
      </c>
      <c r="E11" s="72"/>
      <c r="F11" s="72">
        <v>0.07</v>
      </c>
      <c r="G11" s="72"/>
      <c r="H11" s="17">
        <v>0.02</v>
      </c>
      <c r="I11" s="73">
        <v>15</v>
      </c>
      <c r="J11" s="73"/>
      <c r="K11" s="33">
        <v>115.5</v>
      </c>
      <c r="L11" s="34" t="s">
        <v>98</v>
      </c>
      <c r="M11" s="15">
        <v>0</v>
      </c>
      <c r="N11" s="15">
        <v>2.12</v>
      </c>
      <c r="O11" s="15">
        <v>0</v>
      </c>
      <c r="P11" s="15">
        <v>1.8</v>
      </c>
      <c r="Q11" s="15">
        <v>10.65</v>
      </c>
      <c r="R11" s="15">
        <v>3.3</v>
      </c>
      <c r="S11" s="15">
        <v>0.27</v>
      </c>
    </row>
    <row r="12" spans="1:19" ht="15" customHeight="1">
      <c r="A12" s="26">
        <v>5</v>
      </c>
      <c r="B12" s="64" t="s">
        <v>15</v>
      </c>
      <c r="C12" s="64"/>
      <c r="D12" s="72" t="s">
        <v>16</v>
      </c>
      <c r="E12" s="72"/>
      <c r="F12" s="72">
        <v>3.95</v>
      </c>
      <c r="G12" s="72"/>
      <c r="H12" s="17">
        <v>0.5</v>
      </c>
      <c r="I12" s="73">
        <v>24.15</v>
      </c>
      <c r="J12" s="73"/>
      <c r="K12" s="33">
        <v>116.9</v>
      </c>
      <c r="L12" s="20"/>
      <c r="M12" s="15">
        <v>0.1</v>
      </c>
      <c r="N12" s="15">
        <v>0</v>
      </c>
      <c r="O12" s="15">
        <v>0</v>
      </c>
      <c r="P12" s="15">
        <v>16.5</v>
      </c>
      <c r="Q12" s="15">
        <v>11.5</v>
      </c>
      <c r="R12" s="15">
        <v>42</v>
      </c>
      <c r="S12" s="15">
        <v>1</v>
      </c>
    </row>
    <row r="13" spans="1:19" s="21" customFormat="1" ht="12.75">
      <c r="A13" s="1"/>
      <c r="B13" s="62" t="s">
        <v>17</v>
      </c>
      <c r="C13" s="62"/>
      <c r="D13" s="57">
        <v>522</v>
      </c>
      <c r="E13" s="57"/>
      <c r="F13" s="57">
        <v>13</v>
      </c>
      <c r="G13" s="57"/>
      <c r="H13" s="12">
        <v>12.93</v>
      </c>
      <c r="I13" s="58">
        <v>58.92</v>
      </c>
      <c r="J13" s="57"/>
      <c r="K13" s="18">
        <v>465.18</v>
      </c>
      <c r="L13" s="35"/>
      <c r="M13" s="22">
        <v>0.21</v>
      </c>
      <c r="N13" s="22">
        <v>43.41</v>
      </c>
      <c r="O13" s="22">
        <f>SUM(O9:O12)</f>
        <v>24.5</v>
      </c>
      <c r="P13" s="22">
        <v>87.45</v>
      </c>
      <c r="Q13" s="22">
        <v>172.35</v>
      </c>
      <c r="R13" s="22">
        <v>227.85</v>
      </c>
      <c r="S13" s="22">
        <v>3.91</v>
      </c>
    </row>
    <row r="14" spans="1:19" ht="12.75">
      <c r="A14" s="70" t="s">
        <v>18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</row>
    <row r="15" spans="1:19" ht="30" customHeight="1">
      <c r="A15" s="26">
        <v>1</v>
      </c>
      <c r="B15" s="64" t="s">
        <v>59</v>
      </c>
      <c r="C15" s="64"/>
      <c r="D15" s="109" t="s">
        <v>16</v>
      </c>
      <c r="E15" s="109"/>
      <c r="F15" s="72">
        <v>0.25</v>
      </c>
      <c r="G15" s="72"/>
      <c r="H15" s="17">
        <v>0.03</v>
      </c>
      <c r="I15" s="73">
        <v>0.53</v>
      </c>
      <c r="J15" s="73"/>
      <c r="K15" s="33">
        <v>3.13</v>
      </c>
      <c r="L15" s="34" t="s">
        <v>99</v>
      </c>
      <c r="M15" s="15">
        <v>0.01</v>
      </c>
      <c r="N15" s="15">
        <v>1.84</v>
      </c>
      <c r="O15" s="15">
        <v>0</v>
      </c>
      <c r="P15" s="15">
        <v>5.25</v>
      </c>
      <c r="Q15" s="15">
        <v>6.37</v>
      </c>
      <c r="R15" s="15">
        <v>11.25</v>
      </c>
      <c r="S15" s="15">
        <v>0.19</v>
      </c>
    </row>
    <row r="16" spans="1:19" ht="27.75" customHeight="1">
      <c r="A16" s="26">
        <v>2</v>
      </c>
      <c r="B16" s="64" t="s">
        <v>45</v>
      </c>
      <c r="C16" s="64"/>
      <c r="D16" s="72" t="s">
        <v>11</v>
      </c>
      <c r="E16" s="72"/>
      <c r="F16" s="72">
        <v>4.39</v>
      </c>
      <c r="G16" s="72"/>
      <c r="H16" s="17">
        <v>4.22</v>
      </c>
      <c r="I16" s="73">
        <v>13.23</v>
      </c>
      <c r="J16" s="73"/>
      <c r="K16" s="33">
        <v>118.6</v>
      </c>
      <c r="L16" s="34" t="s">
        <v>117</v>
      </c>
      <c r="M16" s="15">
        <v>0.16</v>
      </c>
      <c r="N16" s="15">
        <v>4.64</v>
      </c>
      <c r="O16" s="15">
        <v>0</v>
      </c>
      <c r="P16" s="15">
        <v>28.4</v>
      </c>
      <c r="Q16" s="15">
        <v>34.08</v>
      </c>
      <c r="R16" s="15">
        <v>72.48</v>
      </c>
      <c r="S16" s="15">
        <v>1.6</v>
      </c>
    </row>
    <row r="17" spans="1:19" ht="26.25" customHeight="1">
      <c r="A17" s="26">
        <v>3</v>
      </c>
      <c r="B17" s="97" t="s">
        <v>89</v>
      </c>
      <c r="C17" s="97"/>
      <c r="D17" s="138" t="s">
        <v>153</v>
      </c>
      <c r="E17" s="138"/>
      <c r="F17" s="72">
        <v>14.85</v>
      </c>
      <c r="G17" s="72"/>
      <c r="H17" s="17">
        <v>21.78</v>
      </c>
      <c r="I17" s="73">
        <v>12.87</v>
      </c>
      <c r="J17" s="73"/>
      <c r="K17" s="33">
        <v>309.6</v>
      </c>
      <c r="L17" s="37" t="s">
        <v>90</v>
      </c>
      <c r="M17" s="15">
        <v>0.07</v>
      </c>
      <c r="N17" s="15">
        <v>0.27</v>
      </c>
      <c r="O17" s="15">
        <v>40.32</v>
      </c>
      <c r="P17" s="15">
        <v>50.2</v>
      </c>
      <c r="Q17" s="15">
        <v>38.83</v>
      </c>
      <c r="R17" s="15">
        <v>169.92</v>
      </c>
      <c r="S17" s="15">
        <v>2.52</v>
      </c>
    </row>
    <row r="18" spans="1:19" ht="26.25" customHeight="1">
      <c r="A18" s="26">
        <v>4</v>
      </c>
      <c r="B18" s="97" t="s">
        <v>91</v>
      </c>
      <c r="C18" s="97"/>
      <c r="D18" s="99" t="s">
        <v>154</v>
      </c>
      <c r="E18" s="99"/>
      <c r="F18" s="72">
        <v>2.61</v>
      </c>
      <c r="G18" s="72"/>
      <c r="H18" s="17">
        <v>10.02</v>
      </c>
      <c r="I18" s="73">
        <v>18.12</v>
      </c>
      <c r="J18" s="73"/>
      <c r="K18" s="33">
        <v>172.8</v>
      </c>
      <c r="L18" s="37" t="s">
        <v>92</v>
      </c>
      <c r="M18" s="15">
        <v>3.12</v>
      </c>
      <c r="N18" s="15">
        <v>15.96</v>
      </c>
      <c r="O18" s="15">
        <v>20.16</v>
      </c>
      <c r="P18" s="15">
        <v>25.17</v>
      </c>
      <c r="Q18" s="15">
        <v>26.04</v>
      </c>
      <c r="R18" s="15">
        <v>71.22</v>
      </c>
      <c r="S18" s="15">
        <v>0.96</v>
      </c>
    </row>
    <row r="19" spans="1:19" ht="17.25" customHeight="1">
      <c r="A19" s="26">
        <v>5</v>
      </c>
      <c r="B19" s="108" t="s">
        <v>25</v>
      </c>
      <c r="C19" s="108"/>
      <c r="D19" s="72" t="s">
        <v>11</v>
      </c>
      <c r="E19" s="72"/>
      <c r="F19" s="72">
        <v>0.66</v>
      </c>
      <c r="G19" s="72"/>
      <c r="H19" s="17">
        <v>0.09</v>
      </c>
      <c r="I19" s="73">
        <v>32.01</v>
      </c>
      <c r="J19" s="73"/>
      <c r="K19" s="33">
        <v>132.8</v>
      </c>
      <c r="L19" s="34" t="s">
        <v>114</v>
      </c>
      <c r="M19" s="15">
        <v>0.01</v>
      </c>
      <c r="N19" s="15">
        <v>0.7</v>
      </c>
      <c r="O19" s="15">
        <v>0</v>
      </c>
      <c r="P19" s="15">
        <v>17.4</v>
      </c>
      <c r="Q19" s="15">
        <v>32.4</v>
      </c>
      <c r="R19" s="15">
        <v>23.4</v>
      </c>
      <c r="S19" s="15">
        <v>0.6</v>
      </c>
    </row>
    <row r="20" spans="2:19" ht="15" customHeight="1">
      <c r="B20" s="101" t="s">
        <v>26</v>
      </c>
      <c r="C20" s="101"/>
      <c r="D20" s="72"/>
      <c r="E20" s="72"/>
      <c r="F20" s="72">
        <v>0.16</v>
      </c>
      <c r="G20" s="72"/>
      <c r="H20" s="17">
        <v>0.16</v>
      </c>
      <c r="I20" s="72">
        <v>27.88</v>
      </c>
      <c r="J20" s="72"/>
      <c r="K20" s="33">
        <v>114.6</v>
      </c>
      <c r="L20" s="34" t="s">
        <v>104</v>
      </c>
      <c r="M20" s="15">
        <v>0.01</v>
      </c>
      <c r="N20" s="15">
        <v>0.9</v>
      </c>
      <c r="O20" s="15">
        <v>0</v>
      </c>
      <c r="P20" s="15">
        <v>5.14</v>
      </c>
      <c r="Q20" s="15">
        <v>14.1</v>
      </c>
      <c r="R20" s="15">
        <v>4.4</v>
      </c>
      <c r="S20" s="15">
        <v>0.9</v>
      </c>
    </row>
    <row r="21" spans="1:19" ht="15" customHeight="1">
      <c r="A21" s="26">
        <v>6</v>
      </c>
      <c r="B21" s="64" t="s">
        <v>23</v>
      </c>
      <c r="C21" s="64"/>
      <c r="D21" s="109" t="s">
        <v>140</v>
      </c>
      <c r="E21" s="109"/>
      <c r="F21" s="72">
        <v>2.55</v>
      </c>
      <c r="G21" s="72"/>
      <c r="H21" s="17">
        <v>0.99</v>
      </c>
      <c r="I21" s="73">
        <v>12.75</v>
      </c>
      <c r="J21" s="73"/>
      <c r="K21" s="33">
        <v>77.4</v>
      </c>
      <c r="L21" s="20"/>
      <c r="M21" s="15">
        <v>0.06</v>
      </c>
      <c r="N21" s="15">
        <v>0</v>
      </c>
      <c r="O21" s="15">
        <v>0</v>
      </c>
      <c r="P21" s="15">
        <v>9.9</v>
      </c>
      <c r="Q21" s="15">
        <v>6.9</v>
      </c>
      <c r="R21" s="15">
        <v>25.2</v>
      </c>
      <c r="S21" s="15">
        <v>0.6</v>
      </c>
    </row>
    <row r="22" spans="1:19" ht="15" customHeight="1">
      <c r="A22" s="26">
        <v>7</v>
      </c>
      <c r="B22" s="64" t="s">
        <v>15</v>
      </c>
      <c r="C22" s="64"/>
      <c r="D22" s="109" t="s">
        <v>144</v>
      </c>
      <c r="E22" s="109"/>
      <c r="F22" s="72">
        <v>3.16</v>
      </c>
      <c r="G22" s="72"/>
      <c r="H22" s="17">
        <v>0.4</v>
      </c>
      <c r="I22" s="73">
        <v>19.32</v>
      </c>
      <c r="J22" s="73"/>
      <c r="K22" s="33">
        <v>93.52</v>
      </c>
      <c r="L22" s="20"/>
      <c r="M22" s="15">
        <v>0.08</v>
      </c>
      <c r="N22" s="15">
        <v>0</v>
      </c>
      <c r="O22" s="15">
        <v>0</v>
      </c>
      <c r="P22" s="15">
        <v>13.2</v>
      </c>
      <c r="Q22" s="15">
        <v>9.2</v>
      </c>
      <c r="R22" s="15">
        <v>33.6</v>
      </c>
      <c r="S22" s="15">
        <v>0.8</v>
      </c>
    </row>
    <row r="23" spans="1:19" s="21" customFormat="1" ht="12.75">
      <c r="A23" s="27"/>
      <c r="B23" s="62" t="s">
        <v>24</v>
      </c>
      <c r="C23" s="62"/>
      <c r="D23" s="57">
        <v>760</v>
      </c>
      <c r="E23" s="57"/>
      <c r="F23" s="57">
        <f>SUM(F15:F22)</f>
        <v>28.63</v>
      </c>
      <c r="G23" s="57"/>
      <c r="H23" s="12">
        <f>SUM(H15:H22)</f>
        <v>37.69</v>
      </c>
      <c r="I23" s="58">
        <f>SUM(I15:I22)</f>
        <v>136.70999999999998</v>
      </c>
      <c r="J23" s="57"/>
      <c r="K23" s="18">
        <f>SUM(K15:K22)</f>
        <v>1022.45</v>
      </c>
      <c r="L23" s="23"/>
      <c r="M23" s="22">
        <f>SUM(M15:M22)</f>
        <v>3.52</v>
      </c>
      <c r="N23" s="22">
        <f aca="true" t="shared" si="0" ref="N23:S23">SUM(N15:N22)</f>
        <v>24.31</v>
      </c>
      <c r="O23" s="22">
        <f t="shared" si="0"/>
        <v>60.480000000000004</v>
      </c>
      <c r="P23" s="22">
        <f t="shared" si="0"/>
        <v>154.65999999999997</v>
      </c>
      <c r="Q23" s="22">
        <f t="shared" si="0"/>
        <v>167.92</v>
      </c>
      <c r="R23" s="22">
        <f t="shared" si="0"/>
        <v>411.46999999999997</v>
      </c>
      <c r="S23" s="22">
        <f t="shared" si="0"/>
        <v>8.17</v>
      </c>
    </row>
    <row r="24" spans="1:19" s="21" customFormat="1" ht="23.25" customHeight="1">
      <c r="A24" s="1"/>
      <c r="B24" s="62" t="s">
        <v>27</v>
      </c>
      <c r="C24" s="62"/>
      <c r="D24" s="57">
        <v>1282</v>
      </c>
      <c r="E24" s="57"/>
      <c r="F24" s="57">
        <v>41.63</v>
      </c>
      <c r="G24" s="57"/>
      <c r="H24" s="12">
        <v>50.62</v>
      </c>
      <c r="I24" s="58">
        <v>195.63</v>
      </c>
      <c r="J24" s="57"/>
      <c r="K24" s="13">
        <v>1487.63</v>
      </c>
      <c r="L24" s="35"/>
      <c r="M24" s="22">
        <v>3.73</v>
      </c>
      <c r="N24" s="22">
        <v>67.72</v>
      </c>
      <c r="O24" s="22">
        <v>84.98</v>
      </c>
      <c r="P24" s="22">
        <v>242.11</v>
      </c>
      <c r="Q24" s="22">
        <v>340.27</v>
      </c>
      <c r="R24" s="22">
        <v>639.4</v>
      </c>
      <c r="S24" s="22">
        <v>12.08</v>
      </c>
    </row>
    <row r="25" spans="1:19" ht="12" customHeight="1">
      <c r="A25" s="111">
        <v>1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</row>
    <row r="26" spans="1:19" ht="25.5" customHeight="1">
      <c r="A26" s="86" t="s">
        <v>0</v>
      </c>
      <c r="B26" s="79" t="s">
        <v>1</v>
      </c>
      <c r="C26" s="79"/>
      <c r="D26" s="79" t="s">
        <v>2</v>
      </c>
      <c r="E26" s="79"/>
      <c r="F26" s="79" t="s">
        <v>3</v>
      </c>
      <c r="G26" s="79"/>
      <c r="H26" s="79"/>
      <c r="I26" s="79"/>
      <c r="J26" s="79"/>
      <c r="K26" s="61" t="s">
        <v>4</v>
      </c>
      <c r="L26" s="127" t="s">
        <v>56</v>
      </c>
      <c r="M26" s="71" t="s">
        <v>65</v>
      </c>
      <c r="N26" s="71"/>
      <c r="O26" s="71"/>
      <c r="P26" s="71" t="s">
        <v>70</v>
      </c>
      <c r="Q26" s="71"/>
      <c r="R26" s="71"/>
      <c r="S26" s="71"/>
    </row>
    <row r="27" spans="1:19" ht="26.25" customHeight="1">
      <c r="A27" s="86"/>
      <c r="B27" s="79"/>
      <c r="C27" s="79"/>
      <c r="D27" s="79"/>
      <c r="E27" s="79"/>
      <c r="F27" s="79" t="s">
        <v>5</v>
      </c>
      <c r="G27" s="79"/>
      <c r="H27" s="5" t="s">
        <v>6</v>
      </c>
      <c r="I27" s="79" t="s">
        <v>7</v>
      </c>
      <c r="J27" s="79"/>
      <c r="K27" s="61"/>
      <c r="L27" s="127"/>
      <c r="M27" s="15" t="s">
        <v>62</v>
      </c>
      <c r="N27" s="15" t="s">
        <v>63</v>
      </c>
      <c r="O27" s="15" t="s">
        <v>64</v>
      </c>
      <c r="P27" s="15" t="s">
        <v>66</v>
      </c>
      <c r="Q27" s="15" t="s">
        <v>67</v>
      </c>
      <c r="R27" s="15" t="s">
        <v>68</v>
      </c>
      <c r="S27" s="15" t="s">
        <v>69</v>
      </c>
    </row>
    <row r="28" spans="1:19" ht="12.75">
      <c r="A28" s="5">
        <v>1</v>
      </c>
      <c r="B28" s="79">
        <v>2</v>
      </c>
      <c r="C28" s="79"/>
      <c r="D28" s="79">
        <v>3</v>
      </c>
      <c r="E28" s="79"/>
      <c r="F28" s="79">
        <v>4</v>
      </c>
      <c r="G28" s="79"/>
      <c r="H28" s="6">
        <v>5</v>
      </c>
      <c r="I28" s="79">
        <v>6</v>
      </c>
      <c r="J28" s="79"/>
      <c r="K28" s="16" t="s">
        <v>8</v>
      </c>
      <c r="L28" s="20">
        <v>8</v>
      </c>
      <c r="M28" s="15">
        <v>9</v>
      </c>
      <c r="N28" s="15">
        <v>10</v>
      </c>
      <c r="O28" s="15">
        <v>11</v>
      </c>
      <c r="P28" s="15">
        <v>13</v>
      </c>
      <c r="Q28" s="15">
        <v>14</v>
      </c>
      <c r="R28" s="15">
        <v>15</v>
      </c>
      <c r="S28" s="15">
        <v>16</v>
      </c>
    </row>
    <row r="29" spans="1:19" ht="15.75" customHeight="1">
      <c r="A29" s="77" t="s">
        <v>28</v>
      </c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</row>
    <row r="30" spans="1:19" ht="15" customHeight="1">
      <c r="A30" s="70" t="s">
        <v>10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</row>
    <row r="31" spans="1:19" ht="15" customHeight="1">
      <c r="A31" s="26">
        <v>1</v>
      </c>
      <c r="B31" s="97" t="s">
        <v>50</v>
      </c>
      <c r="C31" s="97"/>
      <c r="D31" s="99" t="s">
        <v>11</v>
      </c>
      <c r="E31" s="99"/>
      <c r="F31" s="72">
        <v>5.45</v>
      </c>
      <c r="G31" s="72"/>
      <c r="H31" s="17">
        <v>9.86</v>
      </c>
      <c r="I31" s="73">
        <v>48.12</v>
      </c>
      <c r="J31" s="73"/>
      <c r="K31" s="33">
        <v>303.64</v>
      </c>
      <c r="L31" s="37" t="s">
        <v>126</v>
      </c>
      <c r="M31" s="15">
        <v>0.21</v>
      </c>
      <c r="N31" s="15">
        <v>0.87</v>
      </c>
      <c r="O31" s="15">
        <v>0.57</v>
      </c>
      <c r="P31" s="15">
        <v>33.09</v>
      </c>
      <c r="Q31" s="15">
        <v>119</v>
      </c>
      <c r="R31" s="15">
        <v>143.09</v>
      </c>
      <c r="S31" s="15">
        <v>0.55</v>
      </c>
    </row>
    <row r="32" spans="1:19" ht="41.25" customHeight="1">
      <c r="A32" s="26">
        <v>2</v>
      </c>
      <c r="B32" s="64" t="s">
        <v>31</v>
      </c>
      <c r="C32" s="64"/>
      <c r="D32" s="109" t="s">
        <v>30</v>
      </c>
      <c r="E32" s="109"/>
      <c r="F32" s="72">
        <v>5.84</v>
      </c>
      <c r="G32" s="72"/>
      <c r="H32" s="17">
        <v>11.92</v>
      </c>
      <c r="I32" s="73">
        <v>14.89</v>
      </c>
      <c r="J32" s="73"/>
      <c r="K32" s="33">
        <v>190</v>
      </c>
      <c r="L32" s="37" t="s">
        <v>120</v>
      </c>
      <c r="M32" s="15">
        <v>0</v>
      </c>
      <c r="N32" s="15">
        <v>0.1</v>
      </c>
      <c r="O32" s="15">
        <v>0</v>
      </c>
      <c r="P32" s="15">
        <v>15.2</v>
      </c>
      <c r="Q32" s="15">
        <v>139.2</v>
      </c>
      <c r="R32" s="15">
        <v>101.5</v>
      </c>
      <c r="S32" s="15">
        <v>8</v>
      </c>
    </row>
    <row r="33" spans="1:19" ht="15" customHeight="1">
      <c r="A33" s="26">
        <v>3</v>
      </c>
      <c r="B33" s="64" t="s">
        <v>15</v>
      </c>
      <c r="C33" s="64"/>
      <c r="D33" s="72" t="s">
        <v>16</v>
      </c>
      <c r="E33" s="72"/>
      <c r="F33" s="72">
        <v>3.95</v>
      </c>
      <c r="G33" s="72"/>
      <c r="H33" s="17">
        <v>0.5</v>
      </c>
      <c r="I33" s="73">
        <v>24.15</v>
      </c>
      <c r="J33" s="73"/>
      <c r="K33" s="33">
        <v>116.9</v>
      </c>
      <c r="L33" s="37"/>
      <c r="M33" s="15">
        <v>0.1</v>
      </c>
      <c r="N33" s="15">
        <v>0</v>
      </c>
      <c r="O33" s="15">
        <v>0</v>
      </c>
      <c r="P33" s="15">
        <v>16.5</v>
      </c>
      <c r="Q33" s="15">
        <v>11.5</v>
      </c>
      <c r="R33" s="15">
        <v>42</v>
      </c>
      <c r="S33" s="15">
        <v>1</v>
      </c>
    </row>
    <row r="34" spans="1:19" ht="16.5" customHeight="1">
      <c r="A34" s="9">
        <v>4</v>
      </c>
      <c r="B34" s="101" t="s">
        <v>132</v>
      </c>
      <c r="C34" s="101"/>
      <c r="D34" s="100" t="s">
        <v>11</v>
      </c>
      <c r="E34" s="100"/>
      <c r="F34" s="81">
        <v>4.19</v>
      </c>
      <c r="G34" s="81"/>
      <c r="H34" s="34">
        <v>4.33</v>
      </c>
      <c r="I34" s="81">
        <v>25.45</v>
      </c>
      <c r="J34" s="81"/>
      <c r="K34" s="33">
        <v>157.6</v>
      </c>
      <c r="L34" s="34" t="s">
        <v>133</v>
      </c>
      <c r="M34" s="15">
        <v>0.03</v>
      </c>
      <c r="N34" s="15">
        <v>0.5</v>
      </c>
      <c r="O34" s="15">
        <v>0.01</v>
      </c>
      <c r="P34" s="15">
        <v>22</v>
      </c>
      <c r="Q34" s="15">
        <v>119.3</v>
      </c>
      <c r="R34" s="15">
        <v>124.6</v>
      </c>
      <c r="S34" s="15">
        <v>0.6</v>
      </c>
    </row>
    <row r="35" spans="1:19" ht="16.5" customHeight="1">
      <c r="A35" s="9">
        <v>5</v>
      </c>
      <c r="B35" s="125" t="s">
        <v>149</v>
      </c>
      <c r="C35" s="51"/>
      <c r="D35" s="136" t="s">
        <v>11</v>
      </c>
      <c r="E35" s="103"/>
      <c r="F35" s="137">
        <v>0.8</v>
      </c>
      <c r="G35" s="103"/>
      <c r="H35" s="34">
        <v>0.8</v>
      </c>
      <c r="I35" s="137">
        <v>19.6</v>
      </c>
      <c r="J35" s="103"/>
      <c r="K35" s="33">
        <v>94</v>
      </c>
      <c r="L35" s="34"/>
      <c r="M35" s="15">
        <v>0.1</v>
      </c>
      <c r="N35" s="15">
        <v>20</v>
      </c>
      <c r="O35" s="15">
        <v>0</v>
      </c>
      <c r="P35" s="15">
        <v>16</v>
      </c>
      <c r="Q35" s="15">
        <v>32</v>
      </c>
      <c r="R35" s="15">
        <v>22</v>
      </c>
      <c r="S35" s="15">
        <v>4</v>
      </c>
    </row>
    <row r="36" spans="1:19" s="21" customFormat="1" ht="15" customHeight="1">
      <c r="A36" s="1"/>
      <c r="B36" s="62" t="s">
        <v>17</v>
      </c>
      <c r="C36" s="62"/>
      <c r="D36" s="57">
        <v>705</v>
      </c>
      <c r="E36" s="57"/>
      <c r="F36" s="57">
        <v>20.23</v>
      </c>
      <c r="G36" s="57"/>
      <c r="H36" s="12">
        <f>SUM(H31:H35)</f>
        <v>27.41</v>
      </c>
      <c r="I36" s="58">
        <v>132.21</v>
      </c>
      <c r="J36" s="57"/>
      <c r="K36" s="18">
        <f>SUM(K31:K35)</f>
        <v>862.14</v>
      </c>
      <c r="L36" s="35"/>
      <c r="M36" s="22">
        <f aca="true" t="shared" si="1" ref="M36:S36">SUM(M31:M35)</f>
        <v>0.43999999999999995</v>
      </c>
      <c r="N36" s="22">
        <f t="shared" si="1"/>
        <v>21.47</v>
      </c>
      <c r="O36" s="22">
        <f t="shared" si="1"/>
        <v>0.58</v>
      </c>
      <c r="P36" s="22">
        <f t="shared" si="1"/>
        <v>102.79</v>
      </c>
      <c r="Q36" s="22">
        <f t="shared" si="1"/>
        <v>421</v>
      </c>
      <c r="R36" s="22">
        <f t="shared" si="1"/>
        <v>433.19000000000005</v>
      </c>
      <c r="S36" s="22">
        <f t="shared" si="1"/>
        <v>14.15</v>
      </c>
    </row>
    <row r="37" spans="1:19" ht="14.25" customHeight="1">
      <c r="A37" s="70" t="s">
        <v>18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</row>
    <row r="38" spans="1:19" ht="30" customHeight="1">
      <c r="A38" s="26">
        <v>1</v>
      </c>
      <c r="B38" s="64" t="s">
        <v>148</v>
      </c>
      <c r="C38" s="64"/>
      <c r="D38" s="109" t="s">
        <v>140</v>
      </c>
      <c r="E38" s="109"/>
      <c r="F38" s="72">
        <v>0.21</v>
      </c>
      <c r="G38" s="72"/>
      <c r="H38" s="17">
        <v>0.04</v>
      </c>
      <c r="I38" s="73">
        <v>0.71</v>
      </c>
      <c r="J38" s="73"/>
      <c r="K38" s="33">
        <v>4.14</v>
      </c>
      <c r="L38" s="34" t="s">
        <v>99</v>
      </c>
      <c r="M38" s="15">
        <v>0.01</v>
      </c>
      <c r="N38" s="15">
        <v>3.94</v>
      </c>
      <c r="O38" s="15">
        <v>0</v>
      </c>
      <c r="P38" s="15">
        <v>4.5</v>
      </c>
      <c r="Q38" s="15">
        <v>3.15</v>
      </c>
      <c r="R38" s="15">
        <v>5.85</v>
      </c>
      <c r="S38" s="15">
        <v>0.2</v>
      </c>
    </row>
    <row r="39" spans="1:19" ht="30" customHeight="1">
      <c r="A39" s="26">
        <v>2</v>
      </c>
      <c r="B39" s="97" t="s">
        <v>51</v>
      </c>
      <c r="C39" s="97"/>
      <c r="D39" s="99" t="s">
        <v>11</v>
      </c>
      <c r="E39" s="99"/>
      <c r="F39" s="72">
        <v>1.58</v>
      </c>
      <c r="G39" s="72"/>
      <c r="H39" s="17">
        <v>4.98</v>
      </c>
      <c r="I39" s="73">
        <v>6.35</v>
      </c>
      <c r="J39" s="73"/>
      <c r="K39" s="33">
        <v>81.4</v>
      </c>
      <c r="L39" s="37" t="s">
        <v>127</v>
      </c>
      <c r="M39" s="15">
        <v>0.04</v>
      </c>
      <c r="N39" s="15">
        <v>12.08</v>
      </c>
      <c r="O39" s="15">
        <v>0</v>
      </c>
      <c r="P39" s="15">
        <v>17</v>
      </c>
      <c r="Q39" s="15">
        <v>37.85</v>
      </c>
      <c r="R39" s="15">
        <v>37.69</v>
      </c>
      <c r="S39" s="15">
        <v>0.62</v>
      </c>
    </row>
    <row r="40" spans="1:19" ht="17.25" customHeight="1">
      <c r="A40" s="26">
        <v>3</v>
      </c>
      <c r="B40" s="97" t="s">
        <v>170</v>
      </c>
      <c r="C40" s="97"/>
      <c r="D40" s="99" t="s">
        <v>146</v>
      </c>
      <c r="E40" s="99"/>
      <c r="F40" s="72">
        <v>19.79</v>
      </c>
      <c r="G40" s="72"/>
      <c r="H40" s="17">
        <v>20.27</v>
      </c>
      <c r="I40" s="73">
        <v>31.22</v>
      </c>
      <c r="J40" s="73"/>
      <c r="K40" s="33">
        <v>386.4</v>
      </c>
      <c r="L40" s="37" t="s">
        <v>93</v>
      </c>
      <c r="M40" s="15">
        <v>0.13</v>
      </c>
      <c r="N40" s="15">
        <v>1.54</v>
      </c>
      <c r="O40" s="15">
        <v>0</v>
      </c>
      <c r="P40" s="15">
        <v>47.15</v>
      </c>
      <c r="Q40" s="15">
        <v>17.08</v>
      </c>
      <c r="R40" s="15">
        <v>240.18</v>
      </c>
      <c r="S40" s="15">
        <v>3.18</v>
      </c>
    </row>
    <row r="41" spans="1:19" ht="16.5" customHeight="1">
      <c r="A41" s="26">
        <v>5</v>
      </c>
      <c r="B41" s="108" t="s">
        <v>147</v>
      </c>
      <c r="C41" s="108"/>
      <c r="D41" s="72" t="s">
        <v>11</v>
      </c>
      <c r="E41" s="72"/>
      <c r="F41" s="72">
        <v>0.1</v>
      </c>
      <c r="G41" s="72"/>
      <c r="H41" s="17">
        <v>0.12</v>
      </c>
      <c r="I41" s="73">
        <v>25.1</v>
      </c>
      <c r="J41" s="73"/>
      <c r="K41" s="33">
        <v>119.2</v>
      </c>
      <c r="L41" s="34" t="s">
        <v>107</v>
      </c>
      <c r="M41" s="15">
        <v>0.01</v>
      </c>
      <c r="N41" s="15">
        <v>1.8</v>
      </c>
      <c r="O41" s="15">
        <v>0</v>
      </c>
      <c r="P41" s="15">
        <v>3.6</v>
      </c>
      <c r="Q41" s="15">
        <v>11.6</v>
      </c>
      <c r="R41" s="15">
        <v>6.6</v>
      </c>
      <c r="S41" s="15">
        <v>0.5</v>
      </c>
    </row>
    <row r="42" spans="1:19" ht="15" customHeight="1">
      <c r="A42" s="26">
        <v>6</v>
      </c>
      <c r="B42" s="64" t="s">
        <v>23</v>
      </c>
      <c r="C42" s="64"/>
      <c r="D42" s="109" t="s">
        <v>140</v>
      </c>
      <c r="E42" s="109"/>
      <c r="F42" s="72">
        <v>2.55</v>
      </c>
      <c r="G42" s="72"/>
      <c r="H42" s="17">
        <v>0.99</v>
      </c>
      <c r="I42" s="73">
        <v>12.75</v>
      </c>
      <c r="J42" s="73"/>
      <c r="K42" s="33">
        <v>77.4</v>
      </c>
      <c r="L42" s="20"/>
      <c r="M42" s="15">
        <v>0.06</v>
      </c>
      <c r="N42" s="15">
        <v>0</v>
      </c>
      <c r="O42" s="15">
        <v>0</v>
      </c>
      <c r="P42" s="15">
        <v>9.9</v>
      </c>
      <c r="Q42" s="15">
        <v>6.9</v>
      </c>
      <c r="R42" s="15">
        <v>25.2</v>
      </c>
      <c r="S42" s="15">
        <v>0.6</v>
      </c>
    </row>
    <row r="43" spans="1:19" ht="15" customHeight="1">
      <c r="A43" s="26">
        <v>7</v>
      </c>
      <c r="B43" s="64" t="s">
        <v>15</v>
      </c>
      <c r="C43" s="64"/>
      <c r="D43" s="109" t="s">
        <v>144</v>
      </c>
      <c r="E43" s="109"/>
      <c r="F43" s="72">
        <v>3.16</v>
      </c>
      <c r="G43" s="72"/>
      <c r="H43" s="17">
        <v>0.4</v>
      </c>
      <c r="I43" s="73">
        <v>19.32</v>
      </c>
      <c r="J43" s="73"/>
      <c r="K43" s="33">
        <v>93.52</v>
      </c>
      <c r="L43" s="20"/>
      <c r="M43" s="15">
        <v>0.08</v>
      </c>
      <c r="N43" s="15">
        <v>0</v>
      </c>
      <c r="O43" s="15">
        <v>0</v>
      </c>
      <c r="P43" s="15">
        <v>13.2</v>
      </c>
      <c r="Q43" s="15">
        <v>9.2</v>
      </c>
      <c r="R43" s="15">
        <v>33.6</v>
      </c>
      <c r="S43" s="15">
        <v>0.8</v>
      </c>
    </row>
    <row r="44" spans="1:19" ht="15" customHeight="1">
      <c r="A44" s="27"/>
      <c r="B44" s="62" t="s">
        <v>24</v>
      </c>
      <c r="C44" s="62"/>
      <c r="D44" s="57">
        <v>740</v>
      </c>
      <c r="E44" s="57"/>
      <c r="F44" s="57">
        <f>SUM(F38:F43)</f>
        <v>27.39</v>
      </c>
      <c r="G44" s="57"/>
      <c r="H44" s="12">
        <f>SUM(H38:H43)</f>
        <v>26.799999999999997</v>
      </c>
      <c r="I44" s="58">
        <f>SUM(I38:I43)</f>
        <v>95.44999999999999</v>
      </c>
      <c r="J44" s="57"/>
      <c r="K44" s="18">
        <f>SUM(K38:K43)</f>
        <v>762.06</v>
      </c>
      <c r="L44" s="20"/>
      <c r="M44" s="15">
        <f aca="true" t="shared" si="2" ref="M44:S44">SUM(M38:M43)</f>
        <v>0.33</v>
      </c>
      <c r="N44" s="15">
        <f t="shared" si="2"/>
        <v>19.36</v>
      </c>
      <c r="O44" s="15">
        <f t="shared" si="2"/>
        <v>0</v>
      </c>
      <c r="P44" s="15">
        <f t="shared" si="2"/>
        <v>95.35000000000001</v>
      </c>
      <c r="Q44" s="15">
        <f t="shared" si="2"/>
        <v>85.78</v>
      </c>
      <c r="R44" s="15">
        <f t="shared" si="2"/>
        <v>349.12000000000006</v>
      </c>
      <c r="S44" s="15">
        <f t="shared" si="2"/>
        <v>5.8999999999999995</v>
      </c>
    </row>
    <row r="45" spans="1:19" s="21" customFormat="1" ht="16.5" customHeight="1">
      <c r="A45" s="1"/>
      <c r="B45" s="62" t="s">
        <v>29</v>
      </c>
      <c r="C45" s="62"/>
      <c r="D45" s="57">
        <v>1445</v>
      </c>
      <c r="E45" s="57"/>
      <c r="F45" s="57">
        <v>47.62</v>
      </c>
      <c r="G45" s="57"/>
      <c r="H45" s="12">
        <v>54.21</v>
      </c>
      <c r="I45" s="58">
        <v>227.6</v>
      </c>
      <c r="J45" s="57"/>
      <c r="K45" s="13">
        <v>1624.2</v>
      </c>
      <c r="L45" s="35"/>
      <c r="M45" s="22">
        <v>0.77</v>
      </c>
      <c r="N45" s="22">
        <v>40.83</v>
      </c>
      <c r="O45" s="22">
        <v>0.58</v>
      </c>
      <c r="P45" s="22">
        <v>198.14</v>
      </c>
      <c r="Q45" s="22">
        <v>506.78</v>
      </c>
      <c r="R45" s="22">
        <v>782.3</v>
      </c>
      <c r="S45" s="22">
        <v>20.05</v>
      </c>
    </row>
    <row r="46" spans="1:19" ht="14.25" customHeight="1">
      <c r="A46" s="66">
        <v>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</row>
    <row r="47" spans="1:19" ht="20.25" customHeight="1">
      <c r="A47" s="86" t="s">
        <v>0</v>
      </c>
      <c r="B47" s="79" t="s">
        <v>1</v>
      </c>
      <c r="C47" s="79"/>
      <c r="D47" s="79" t="s">
        <v>2</v>
      </c>
      <c r="E47" s="79"/>
      <c r="F47" s="79" t="s">
        <v>3</v>
      </c>
      <c r="G47" s="79"/>
      <c r="H47" s="79"/>
      <c r="I47" s="79"/>
      <c r="J47" s="79"/>
      <c r="K47" s="61" t="s">
        <v>4</v>
      </c>
      <c r="L47" s="127" t="s">
        <v>56</v>
      </c>
      <c r="M47" s="71" t="s">
        <v>65</v>
      </c>
      <c r="N47" s="71"/>
      <c r="O47" s="71"/>
      <c r="P47" s="71" t="s">
        <v>70</v>
      </c>
      <c r="Q47" s="71"/>
      <c r="R47" s="71"/>
      <c r="S47" s="71"/>
    </row>
    <row r="48" spans="1:19" ht="30" customHeight="1">
      <c r="A48" s="86"/>
      <c r="B48" s="79"/>
      <c r="C48" s="79"/>
      <c r="D48" s="79"/>
      <c r="E48" s="79"/>
      <c r="F48" s="79" t="s">
        <v>5</v>
      </c>
      <c r="G48" s="79"/>
      <c r="H48" s="5" t="s">
        <v>6</v>
      </c>
      <c r="I48" s="79" t="s">
        <v>7</v>
      </c>
      <c r="J48" s="79"/>
      <c r="K48" s="61"/>
      <c r="L48" s="127"/>
      <c r="M48" s="15" t="s">
        <v>62</v>
      </c>
      <c r="N48" s="15" t="s">
        <v>63</v>
      </c>
      <c r="O48" s="15" t="s">
        <v>64</v>
      </c>
      <c r="P48" s="15" t="s">
        <v>66</v>
      </c>
      <c r="Q48" s="15" t="s">
        <v>67</v>
      </c>
      <c r="R48" s="15" t="s">
        <v>68</v>
      </c>
      <c r="S48" s="15" t="s">
        <v>69</v>
      </c>
    </row>
    <row r="49" spans="1:19" ht="13.5" customHeight="1">
      <c r="A49" s="5">
        <v>1</v>
      </c>
      <c r="B49" s="79">
        <v>2</v>
      </c>
      <c r="C49" s="79"/>
      <c r="D49" s="79">
        <v>3</v>
      </c>
      <c r="E49" s="79"/>
      <c r="F49" s="79">
        <v>4</v>
      </c>
      <c r="G49" s="79"/>
      <c r="H49" s="6">
        <v>5</v>
      </c>
      <c r="I49" s="79">
        <v>6</v>
      </c>
      <c r="J49" s="79"/>
      <c r="K49" s="16" t="s">
        <v>8</v>
      </c>
      <c r="L49" s="20">
        <v>8</v>
      </c>
      <c r="M49" s="15">
        <v>9</v>
      </c>
      <c r="N49" s="15">
        <v>10</v>
      </c>
      <c r="O49" s="15">
        <v>11</v>
      </c>
      <c r="P49" s="15">
        <v>13</v>
      </c>
      <c r="Q49" s="15">
        <v>14</v>
      </c>
      <c r="R49" s="15">
        <v>15</v>
      </c>
      <c r="S49" s="15">
        <v>16</v>
      </c>
    </row>
    <row r="50" spans="1:19" ht="15" customHeight="1">
      <c r="A50" s="77" t="s">
        <v>32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spans="1:19" ht="15" customHeight="1">
      <c r="A51" s="70" t="s">
        <v>10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</row>
    <row r="52" spans="1:19" ht="12.75">
      <c r="A52" s="26">
        <v>1</v>
      </c>
      <c r="B52" s="97" t="s">
        <v>134</v>
      </c>
      <c r="C52" s="97"/>
      <c r="D52" s="99" t="s">
        <v>135</v>
      </c>
      <c r="E52" s="99"/>
      <c r="F52" s="72">
        <v>13.94</v>
      </c>
      <c r="G52" s="72"/>
      <c r="H52" s="17">
        <v>24.84</v>
      </c>
      <c r="I52" s="73">
        <v>2.64</v>
      </c>
      <c r="J52" s="73"/>
      <c r="K52" s="33">
        <v>289.6</v>
      </c>
      <c r="L52" s="20" t="s">
        <v>155</v>
      </c>
      <c r="M52" s="15">
        <v>0.1</v>
      </c>
      <c r="N52" s="15">
        <v>0.26</v>
      </c>
      <c r="O52" s="15">
        <v>324.57</v>
      </c>
      <c r="P52" s="15">
        <v>16.14</v>
      </c>
      <c r="Q52" s="15">
        <v>103.09</v>
      </c>
      <c r="R52" s="15">
        <v>225.78</v>
      </c>
      <c r="S52" s="15">
        <v>2.64</v>
      </c>
    </row>
    <row r="53" spans="1:19" ht="29.25" customHeight="1">
      <c r="A53" s="9">
        <v>2</v>
      </c>
      <c r="B53" s="101" t="s">
        <v>172</v>
      </c>
      <c r="C53" s="101"/>
      <c r="D53" s="100" t="s">
        <v>78</v>
      </c>
      <c r="E53" s="100"/>
      <c r="F53" s="81">
        <v>2.18</v>
      </c>
      <c r="G53" s="81"/>
      <c r="H53" s="34">
        <v>5.75</v>
      </c>
      <c r="I53" s="81">
        <v>11.6</v>
      </c>
      <c r="J53" s="81"/>
      <c r="K53" s="33">
        <v>107.04</v>
      </c>
      <c r="L53" s="34" t="s">
        <v>97</v>
      </c>
      <c r="M53" s="15">
        <v>0.02</v>
      </c>
      <c r="N53" s="15">
        <v>2.8</v>
      </c>
      <c r="O53" s="15">
        <v>0</v>
      </c>
      <c r="P53" s="15">
        <v>11.68</v>
      </c>
      <c r="Q53" s="15">
        <v>17.28</v>
      </c>
      <c r="R53" s="15">
        <v>36.64</v>
      </c>
      <c r="S53" s="15">
        <v>0.48</v>
      </c>
    </row>
    <row r="54" spans="1:19" ht="18" customHeight="1">
      <c r="A54" s="26">
        <v>3</v>
      </c>
      <c r="B54" s="64" t="s">
        <v>13</v>
      </c>
      <c r="C54" s="64"/>
      <c r="D54" s="72" t="s">
        <v>14</v>
      </c>
      <c r="E54" s="72"/>
      <c r="F54" s="72">
        <v>0.07</v>
      </c>
      <c r="G54" s="72"/>
      <c r="H54" s="17">
        <v>0.02</v>
      </c>
      <c r="I54" s="73">
        <v>15</v>
      </c>
      <c r="J54" s="73"/>
      <c r="K54" s="33">
        <v>60</v>
      </c>
      <c r="L54" s="34" t="s">
        <v>82</v>
      </c>
      <c r="M54" s="15">
        <v>0</v>
      </c>
      <c r="N54" s="15">
        <v>2.83</v>
      </c>
      <c r="O54" s="15">
        <v>0</v>
      </c>
      <c r="P54" s="15">
        <v>2.4</v>
      </c>
      <c r="Q54" s="15">
        <v>14.2</v>
      </c>
      <c r="R54" s="15">
        <v>4.4</v>
      </c>
      <c r="S54" s="15">
        <v>0.36</v>
      </c>
    </row>
    <row r="55" spans="1:19" ht="15" customHeight="1">
      <c r="A55" s="26">
        <v>4</v>
      </c>
      <c r="B55" s="64" t="s">
        <v>15</v>
      </c>
      <c r="C55" s="64"/>
      <c r="D55" s="72" t="s">
        <v>16</v>
      </c>
      <c r="E55" s="72"/>
      <c r="F55" s="72">
        <v>3.95</v>
      </c>
      <c r="G55" s="72"/>
      <c r="H55" s="17">
        <v>0.5</v>
      </c>
      <c r="I55" s="73">
        <v>24.15</v>
      </c>
      <c r="J55" s="73"/>
      <c r="K55" s="33">
        <v>116.9</v>
      </c>
      <c r="L55" s="20"/>
      <c r="M55" s="15">
        <v>0.1</v>
      </c>
      <c r="N55" s="15">
        <v>0</v>
      </c>
      <c r="O55" s="15">
        <v>0</v>
      </c>
      <c r="P55" s="15">
        <v>16.5</v>
      </c>
      <c r="Q55" s="15">
        <v>11.5</v>
      </c>
      <c r="R55" s="15">
        <v>42</v>
      </c>
      <c r="S55" s="15">
        <v>1</v>
      </c>
    </row>
    <row r="56" spans="1:19" s="21" customFormat="1" ht="12.75">
      <c r="A56" s="1"/>
      <c r="B56" s="62" t="s">
        <v>17</v>
      </c>
      <c r="C56" s="62"/>
      <c r="D56" s="57">
        <v>502</v>
      </c>
      <c r="E56" s="57"/>
      <c r="F56" s="57">
        <f>SUM(F52:F55)</f>
        <v>20.14</v>
      </c>
      <c r="G56" s="57"/>
      <c r="H56" s="12">
        <f>SUM(H52:H55)</f>
        <v>31.11</v>
      </c>
      <c r="I56" s="58">
        <f>SUM(I52:I55)</f>
        <v>53.39</v>
      </c>
      <c r="J56" s="57"/>
      <c r="K56" s="18">
        <f>SUM(K52:K55)</f>
        <v>573.5400000000001</v>
      </c>
      <c r="L56" s="35"/>
      <c r="M56" s="22">
        <f aca="true" t="shared" si="3" ref="M56:S56">SUM(M52:M55)</f>
        <v>0.22000000000000003</v>
      </c>
      <c r="N56" s="22">
        <f t="shared" si="3"/>
        <v>5.89</v>
      </c>
      <c r="O56" s="22">
        <f t="shared" si="3"/>
        <v>324.57</v>
      </c>
      <c r="P56" s="22">
        <f t="shared" si="3"/>
        <v>46.72</v>
      </c>
      <c r="Q56" s="22">
        <f t="shared" si="3"/>
        <v>146.07</v>
      </c>
      <c r="R56" s="22">
        <f t="shared" si="3"/>
        <v>308.82</v>
      </c>
      <c r="S56" s="22">
        <f t="shared" si="3"/>
        <v>4.48</v>
      </c>
    </row>
    <row r="57" spans="1:19" ht="12.75">
      <c r="A57" s="124" t="s">
        <v>18</v>
      </c>
      <c r="B57" s="134"/>
      <c r="C57" s="134"/>
      <c r="D57" s="134"/>
      <c r="E57" s="134"/>
      <c r="F57" s="134"/>
      <c r="G57" s="134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5"/>
    </row>
    <row r="58" spans="1:19" ht="25.5" customHeight="1">
      <c r="A58" s="26">
        <v>1</v>
      </c>
      <c r="B58" s="64" t="s">
        <v>59</v>
      </c>
      <c r="C58" s="64"/>
      <c r="D58" s="109" t="s">
        <v>140</v>
      </c>
      <c r="E58" s="109"/>
      <c r="F58" s="72">
        <v>0.15</v>
      </c>
      <c r="G58" s="72"/>
      <c r="H58" s="17">
        <v>0.02</v>
      </c>
      <c r="I58" s="73">
        <v>0.32</v>
      </c>
      <c r="J58" s="73"/>
      <c r="K58" s="33">
        <v>1.88</v>
      </c>
      <c r="L58" s="34" t="s">
        <v>99</v>
      </c>
      <c r="M58" s="15">
        <v>0.01</v>
      </c>
      <c r="N58" s="15">
        <v>1.1</v>
      </c>
      <c r="O58" s="15">
        <v>0</v>
      </c>
      <c r="P58" s="15">
        <v>3.15</v>
      </c>
      <c r="Q58" s="15">
        <v>3.83</v>
      </c>
      <c r="R58" s="15">
        <v>6.75</v>
      </c>
      <c r="S58" s="15">
        <v>0.11</v>
      </c>
    </row>
    <row r="59" spans="1:19" ht="15" customHeight="1">
      <c r="A59" s="42">
        <v>2</v>
      </c>
      <c r="B59" s="148" t="s">
        <v>156</v>
      </c>
      <c r="C59" s="148"/>
      <c r="D59" s="99" t="s">
        <v>11</v>
      </c>
      <c r="E59" s="99"/>
      <c r="F59" s="72">
        <v>2.15</v>
      </c>
      <c r="G59" s="72"/>
      <c r="H59" s="17">
        <v>2.27</v>
      </c>
      <c r="I59" s="73">
        <v>13.96</v>
      </c>
      <c r="J59" s="73"/>
      <c r="K59" s="33">
        <v>94.6</v>
      </c>
      <c r="L59" s="37" t="s">
        <v>157</v>
      </c>
      <c r="M59" s="15">
        <v>0.09</v>
      </c>
      <c r="N59" s="15">
        <v>6.6</v>
      </c>
      <c r="O59" s="15">
        <v>0</v>
      </c>
      <c r="P59" s="15">
        <v>21.82</v>
      </c>
      <c r="Q59" s="15">
        <v>23.36</v>
      </c>
      <c r="R59" s="15">
        <v>54.06</v>
      </c>
      <c r="S59" s="15">
        <v>0.9</v>
      </c>
    </row>
    <row r="60" spans="1:19" ht="16.5" customHeight="1">
      <c r="A60" s="137">
        <v>3</v>
      </c>
      <c r="B60" s="141" t="s">
        <v>158</v>
      </c>
      <c r="C60" s="142"/>
      <c r="D60" s="145" t="s">
        <v>142</v>
      </c>
      <c r="E60" s="99"/>
      <c r="F60" s="72">
        <v>12.12</v>
      </c>
      <c r="G60" s="126"/>
      <c r="H60" s="17">
        <v>11.52</v>
      </c>
      <c r="I60" s="73">
        <v>2.93</v>
      </c>
      <c r="J60" s="73"/>
      <c r="K60" s="33">
        <v>164</v>
      </c>
      <c r="L60" s="20" t="s">
        <v>100</v>
      </c>
      <c r="M60" s="15">
        <v>0.04</v>
      </c>
      <c r="N60" s="15">
        <v>0.35</v>
      </c>
      <c r="O60" s="15">
        <v>30.1</v>
      </c>
      <c r="P60" s="15">
        <v>14.06</v>
      </c>
      <c r="Q60" s="15">
        <v>29.5</v>
      </c>
      <c r="R60" s="15">
        <v>76.9</v>
      </c>
      <c r="S60" s="15">
        <v>0.6</v>
      </c>
    </row>
    <row r="61" spans="1:19" ht="14.25" customHeight="1">
      <c r="A61" s="137"/>
      <c r="B61" s="143" t="s">
        <v>94</v>
      </c>
      <c r="C61" s="144"/>
      <c r="D61" s="145"/>
      <c r="E61" s="99"/>
      <c r="F61" s="72">
        <v>0.42</v>
      </c>
      <c r="G61" s="72"/>
      <c r="H61" s="17">
        <v>1.5</v>
      </c>
      <c r="I61" s="73">
        <v>1.76</v>
      </c>
      <c r="J61" s="73"/>
      <c r="K61" s="33">
        <v>22.24</v>
      </c>
      <c r="L61" s="37" t="s">
        <v>101</v>
      </c>
      <c r="M61" s="15">
        <v>0.01</v>
      </c>
      <c r="N61" s="15">
        <v>0.01</v>
      </c>
      <c r="O61" s="15">
        <v>13.52</v>
      </c>
      <c r="P61" s="15">
        <v>2.08</v>
      </c>
      <c r="Q61" s="15">
        <v>10.92</v>
      </c>
      <c r="R61" s="15">
        <v>9.08</v>
      </c>
      <c r="S61" s="15">
        <v>0.08</v>
      </c>
    </row>
    <row r="62" spans="1:19" ht="18" customHeight="1">
      <c r="A62" s="9">
        <v>4</v>
      </c>
      <c r="B62" s="146" t="s">
        <v>159</v>
      </c>
      <c r="C62" s="147"/>
      <c r="D62" s="104" t="s">
        <v>135</v>
      </c>
      <c r="E62" s="132"/>
      <c r="F62" s="104">
        <v>6.32</v>
      </c>
      <c r="G62" s="132"/>
      <c r="H62" s="17">
        <v>4.5</v>
      </c>
      <c r="I62" s="105">
        <v>38.85</v>
      </c>
      <c r="J62" s="133"/>
      <c r="K62" s="33">
        <v>221.25</v>
      </c>
      <c r="L62" s="34" t="s">
        <v>113</v>
      </c>
      <c r="M62" s="15">
        <v>0.12</v>
      </c>
      <c r="N62" s="15">
        <v>0</v>
      </c>
      <c r="O62" s="15">
        <v>0</v>
      </c>
      <c r="P62" s="15">
        <v>34.22</v>
      </c>
      <c r="Q62" s="15">
        <v>24.05</v>
      </c>
      <c r="R62" s="15">
        <v>158.97</v>
      </c>
      <c r="S62" s="15">
        <v>2.69</v>
      </c>
    </row>
    <row r="63" spans="1:19" ht="17.25" customHeight="1">
      <c r="A63" s="82">
        <v>5</v>
      </c>
      <c r="B63" s="89" t="s">
        <v>25</v>
      </c>
      <c r="C63" s="89"/>
      <c r="D63" s="72" t="s">
        <v>11</v>
      </c>
      <c r="E63" s="72"/>
      <c r="F63" s="72">
        <v>0.66</v>
      </c>
      <c r="G63" s="72"/>
      <c r="H63" s="17">
        <v>0.09</v>
      </c>
      <c r="I63" s="73">
        <v>32.01</v>
      </c>
      <c r="J63" s="73"/>
      <c r="K63" s="33">
        <v>132.8</v>
      </c>
      <c r="L63" s="34" t="s">
        <v>114</v>
      </c>
      <c r="M63" s="15">
        <v>0.01</v>
      </c>
      <c r="N63" s="15">
        <v>0.7</v>
      </c>
      <c r="O63" s="15">
        <v>0</v>
      </c>
      <c r="P63" s="15">
        <v>17.4</v>
      </c>
      <c r="Q63" s="15">
        <v>32.4</v>
      </c>
      <c r="R63" s="15">
        <v>23.4</v>
      </c>
      <c r="S63" s="15">
        <v>0.6</v>
      </c>
    </row>
    <row r="64" spans="1:19" ht="12.75">
      <c r="A64" s="82"/>
      <c r="B64" s="101" t="s">
        <v>26</v>
      </c>
      <c r="C64" s="101"/>
      <c r="D64" s="72"/>
      <c r="E64" s="72"/>
      <c r="F64" s="72">
        <v>0.16</v>
      </c>
      <c r="G64" s="72"/>
      <c r="H64" s="17">
        <v>0.16</v>
      </c>
      <c r="I64" s="72">
        <v>27.88</v>
      </c>
      <c r="J64" s="72"/>
      <c r="K64" s="33">
        <v>114.6</v>
      </c>
      <c r="L64" s="34" t="s">
        <v>104</v>
      </c>
      <c r="M64" s="15">
        <v>0.01</v>
      </c>
      <c r="N64" s="15">
        <v>0.9</v>
      </c>
      <c r="O64" s="15">
        <v>0</v>
      </c>
      <c r="P64" s="15">
        <v>5.14</v>
      </c>
      <c r="Q64" s="15">
        <v>14.1</v>
      </c>
      <c r="R64" s="15">
        <v>4.4</v>
      </c>
      <c r="S64" s="15">
        <v>0.9</v>
      </c>
    </row>
    <row r="65" spans="1:19" ht="15" customHeight="1">
      <c r="A65" s="26">
        <v>6</v>
      </c>
      <c r="B65" s="64" t="s">
        <v>23</v>
      </c>
      <c r="C65" s="64"/>
      <c r="D65" s="109" t="s">
        <v>140</v>
      </c>
      <c r="E65" s="109"/>
      <c r="F65" s="72">
        <v>2.55</v>
      </c>
      <c r="G65" s="72"/>
      <c r="H65" s="17">
        <v>0.99</v>
      </c>
      <c r="I65" s="73">
        <v>12.75</v>
      </c>
      <c r="J65" s="73"/>
      <c r="K65" s="33">
        <v>77.4</v>
      </c>
      <c r="L65" s="20"/>
      <c r="M65" s="15">
        <v>0.06</v>
      </c>
      <c r="N65" s="15">
        <v>0</v>
      </c>
      <c r="O65" s="15">
        <v>0</v>
      </c>
      <c r="P65" s="15">
        <v>9.9</v>
      </c>
      <c r="Q65" s="15">
        <v>6.9</v>
      </c>
      <c r="R65" s="15">
        <v>25.2</v>
      </c>
      <c r="S65" s="15">
        <v>0.6</v>
      </c>
    </row>
    <row r="66" spans="1:19" ht="15" customHeight="1">
      <c r="A66" s="26">
        <v>7</v>
      </c>
      <c r="B66" s="64" t="s">
        <v>15</v>
      </c>
      <c r="C66" s="64"/>
      <c r="D66" s="109" t="s">
        <v>144</v>
      </c>
      <c r="E66" s="109"/>
      <c r="F66" s="72">
        <v>3.16</v>
      </c>
      <c r="G66" s="72"/>
      <c r="H66" s="17">
        <v>0.4</v>
      </c>
      <c r="I66" s="73">
        <v>19.32</v>
      </c>
      <c r="J66" s="73"/>
      <c r="K66" s="33">
        <v>93.52</v>
      </c>
      <c r="L66" s="20"/>
      <c r="M66" s="15">
        <v>0.08</v>
      </c>
      <c r="N66" s="15">
        <v>0</v>
      </c>
      <c r="O66" s="15">
        <v>0</v>
      </c>
      <c r="P66" s="15">
        <v>13.2</v>
      </c>
      <c r="Q66" s="15">
        <v>9.2</v>
      </c>
      <c r="R66" s="15">
        <v>33.6</v>
      </c>
      <c r="S66" s="15">
        <v>0.8</v>
      </c>
    </row>
    <row r="67" spans="1:19" s="21" customFormat="1" ht="15" customHeight="1">
      <c r="A67" s="27"/>
      <c r="B67" s="62" t="s">
        <v>24</v>
      </c>
      <c r="C67" s="62"/>
      <c r="D67" s="57">
        <v>770</v>
      </c>
      <c r="E67" s="57"/>
      <c r="F67" s="57">
        <f>SUM(F58:F66)</f>
        <v>27.689999999999998</v>
      </c>
      <c r="G67" s="57"/>
      <c r="H67" s="12">
        <f>SUM(H58:H66)</f>
        <v>21.449999999999996</v>
      </c>
      <c r="I67" s="58">
        <f>SUM(I58:I66)</f>
        <v>149.78</v>
      </c>
      <c r="J67" s="57"/>
      <c r="K67" s="18">
        <f>SUM(K58:K66)</f>
        <v>922.29</v>
      </c>
      <c r="L67" s="23"/>
      <c r="M67" s="22">
        <f>SUM(M58:M66)</f>
        <v>0.43000000000000005</v>
      </c>
      <c r="N67" s="22">
        <f aca="true" t="shared" si="4" ref="N67:S67">SUM(N58:N66)</f>
        <v>9.659999999999998</v>
      </c>
      <c r="O67" s="22">
        <f t="shared" si="4"/>
        <v>43.620000000000005</v>
      </c>
      <c r="P67" s="22">
        <f t="shared" si="4"/>
        <v>120.97</v>
      </c>
      <c r="Q67" s="22">
        <f t="shared" si="4"/>
        <v>154.26</v>
      </c>
      <c r="R67" s="22">
        <f t="shared" si="4"/>
        <v>392.35999999999996</v>
      </c>
      <c r="S67" s="22">
        <f t="shared" si="4"/>
        <v>7.279999999999999</v>
      </c>
    </row>
    <row r="68" spans="1:19" s="21" customFormat="1" ht="12.75">
      <c r="A68" s="1"/>
      <c r="B68" s="62" t="s">
        <v>34</v>
      </c>
      <c r="C68" s="62"/>
      <c r="D68" s="57">
        <v>1272</v>
      </c>
      <c r="E68" s="57"/>
      <c r="F68" s="57">
        <v>47.83</v>
      </c>
      <c r="G68" s="57"/>
      <c r="H68" s="12">
        <v>52.56</v>
      </c>
      <c r="I68" s="58">
        <v>203.17</v>
      </c>
      <c r="J68" s="57"/>
      <c r="K68" s="13">
        <v>1495.83</v>
      </c>
      <c r="L68" s="35"/>
      <c r="M68" s="22">
        <v>0.65</v>
      </c>
      <c r="N68" s="22">
        <v>15.5</v>
      </c>
      <c r="O68" s="22">
        <v>368.19</v>
      </c>
      <c r="P68" s="22">
        <v>167.69</v>
      </c>
      <c r="Q68" s="22">
        <v>300.33</v>
      </c>
      <c r="R68" s="22">
        <v>701.2</v>
      </c>
      <c r="S68" s="22">
        <v>11.76</v>
      </c>
    </row>
    <row r="69" spans="1:19" ht="12.75">
      <c r="A69" s="66">
        <v>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</row>
    <row r="70" spans="1:19" ht="22.5" customHeight="1">
      <c r="A70" s="86" t="s">
        <v>0</v>
      </c>
      <c r="B70" s="79" t="s">
        <v>1</v>
      </c>
      <c r="C70" s="79"/>
      <c r="D70" s="79" t="s">
        <v>2</v>
      </c>
      <c r="E70" s="79"/>
      <c r="F70" s="79" t="s">
        <v>3</v>
      </c>
      <c r="G70" s="79"/>
      <c r="H70" s="79"/>
      <c r="I70" s="79"/>
      <c r="J70" s="79"/>
      <c r="K70" s="61" t="s">
        <v>4</v>
      </c>
      <c r="L70" s="127" t="s">
        <v>56</v>
      </c>
      <c r="M70" s="71" t="s">
        <v>65</v>
      </c>
      <c r="N70" s="71"/>
      <c r="O70" s="71"/>
      <c r="P70" s="71" t="s">
        <v>70</v>
      </c>
      <c r="Q70" s="71"/>
      <c r="R70" s="71"/>
      <c r="S70" s="71"/>
    </row>
    <row r="71" spans="1:19" ht="27" customHeight="1">
      <c r="A71" s="86"/>
      <c r="B71" s="79"/>
      <c r="C71" s="79"/>
      <c r="D71" s="79"/>
      <c r="E71" s="79"/>
      <c r="F71" s="79" t="s">
        <v>5</v>
      </c>
      <c r="G71" s="79"/>
      <c r="H71" s="5" t="s">
        <v>6</v>
      </c>
      <c r="I71" s="79" t="s">
        <v>7</v>
      </c>
      <c r="J71" s="79"/>
      <c r="K71" s="61"/>
      <c r="L71" s="127"/>
      <c r="M71" s="15" t="s">
        <v>62</v>
      </c>
      <c r="N71" s="15" t="s">
        <v>63</v>
      </c>
      <c r="O71" s="15" t="s">
        <v>64</v>
      </c>
      <c r="P71" s="15" t="s">
        <v>66</v>
      </c>
      <c r="Q71" s="15" t="s">
        <v>67</v>
      </c>
      <c r="R71" s="15" t="s">
        <v>68</v>
      </c>
      <c r="S71" s="15" t="s">
        <v>69</v>
      </c>
    </row>
    <row r="72" spans="1:19" ht="12.75">
      <c r="A72" s="5">
        <v>1</v>
      </c>
      <c r="B72" s="79">
        <v>2</v>
      </c>
      <c r="C72" s="79"/>
      <c r="D72" s="79">
        <v>3</v>
      </c>
      <c r="E72" s="79"/>
      <c r="F72" s="79">
        <v>4</v>
      </c>
      <c r="G72" s="79"/>
      <c r="H72" s="6">
        <v>5</v>
      </c>
      <c r="I72" s="79">
        <v>6</v>
      </c>
      <c r="J72" s="79"/>
      <c r="K72" s="16" t="s">
        <v>8</v>
      </c>
      <c r="L72" s="20">
        <v>8</v>
      </c>
      <c r="M72" s="15">
        <v>9</v>
      </c>
      <c r="N72" s="15">
        <v>10</v>
      </c>
      <c r="O72" s="15">
        <v>11</v>
      </c>
      <c r="P72" s="15">
        <v>13</v>
      </c>
      <c r="Q72" s="15">
        <v>14</v>
      </c>
      <c r="R72" s="15">
        <v>15</v>
      </c>
      <c r="S72" s="15">
        <v>16</v>
      </c>
    </row>
    <row r="73" spans="1:19" ht="15.75" customHeight="1">
      <c r="A73" s="77" t="s">
        <v>33</v>
      </c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</row>
    <row r="74" spans="1:19" ht="12.75">
      <c r="A74" s="70" t="s">
        <v>10</v>
      </c>
      <c r="B74" s="70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</row>
    <row r="75" spans="1:19" ht="27" customHeight="1">
      <c r="A75" s="26">
        <v>1</v>
      </c>
      <c r="B75" s="97" t="s">
        <v>52</v>
      </c>
      <c r="C75" s="97"/>
      <c r="D75" s="99" t="s">
        <v>160</v>
      </c>
      <c r="E75" s="99"/>
      <c r="F75" s="72">
        <v>29.23</v>
      </c>
      <c r="G75" s="72"/>
      <c r="H75" s="17">
        <v>22.11</v>
      </c>
      <c r="I75" s="73">
        <v>56</v>
      </c>
      <c r="J75" s="73"/>
      <c r="K75" s="33">
        <v>540</v>
      </c>
      <c r="L75" s="37" t="s">
        <v>128</v>
      </c>
      <c r="M75" s="15">
        <v>0.09</v>
      </c>
      <c r="N75" s="15">
        <v>0.67</v>
      </c>
      <c r="O75" s="15">
        <v>92.86</v>
      </c>
      <c r="P75" s="15">
        <v>37.93</v>
      </c>
      <c r="Q75" s="15">
        <v>279.36</v>
      </c>
      <c r="R75" s="15">
        <v>307.36</v>
      </c>
      <c r="S75" s="15">
        <v>0.86</v>
      </c>
    </row>
    <row r="76" spans="1:19" ht="25.5" customHeight="1">
      <c r="A76" s="9">
        <v>2</v>
      </c>
      <c r="B76" s="64" t="s">
        <v>161</v>
      </c>
      <c r="C76" s="64"/>
      <c r="D76" s="60" t="s">
        <v>11</v>
      </c>
      <c r="E76" s="60"/>
      <c r="F76" s="60">
        <v>3.3</v>
      </c>
      <c r="G76" s="60"/>
      <c r="H76" s="7">
        <v>2.4</v>
      </c>
      <c r="I76" s="56">
        <v>26.7</v>
      </c>
      <c r="J76" s="56"/>
      <c r="K76" s="8">
        <v>142.2</v>
      </c>
      <c r="L76" s="9" t="s">
        <v>57</v>
      </c>
      <c r="M76" s="14">
        <v>0.02</v>
      </c>
      <c r="N76" s="14">
        <v>0.3</v>
      </c>
      <c r="O76" s="14">
        <v>10</v>
      </c>
      <c r="P76" s="14">
        <v>12.8</v>
      </c>
      <c r="Q76" s="14">
        <v>128.7</v>
      </c>
      <c r="R76" s="14">
        <v>86.5</v>
      </c>
      <c r="S76" s="14">
        <v>0.07</v>
      </c>
    </row>
    <row r="77" spans="1:19" ht="40.5" customHeight="1">
      <c r="A77" s="26">
        <v>3</v>
      </c>
      <c r="B77" s="64" t="s">
        <v>31</v>
      </c>
      <c r="C77" s="64"/>
      <c r="D77" s="109" t="s">
        <v>30</v>
      </c>
      <c r="E77" s="109"/>
      <c r="F77" s="72">
        <v>5.84</v>
      </c>
      <c r="G77" s="72"/>
      <c r="H77" s="17">
        <v>11.92</v>
      </c>
      <c r="I77" s="73">
        <v>14.89</v>
      </c>
      <c r="J77" s="73"/>
      <c r="K77" s="33">
        <v>190</v>
      </c>
      <c r="L77" s="20" t="s">
        <v>105</v>
      </c>
      <c r="M77" s="15">
        <v>0</v>
      </c>
      <c r="N77" s="15">
        <v>0.1</v>
      </c>
      <c r="O77" s="15">
        <v>0</v>
      </c>
      <c r="P77" s="15">
        <v>15.2</v>
      </c>
      <c r="Q77" s="15">
        <v>139.2</v>
      </c>
      <c r="R77" s="15">
        <v>101.5</v>
      </c>
      <c r="S77" s="15">
        <v>8</v>
      </c>
    </row>
    <row r="78" spans="1:19" ht="40.5" customHeight="1">
      <c r="A78" s="26">
        <v>4</v>
      </c>
      <c r="B78" s="43" t="s">
        <v>151</v>
      </c>
      <c r="C78" s="47"/>
      <c r="D78" s="102" t="s">
        <v>16</v>
      </c>
      <c r="E78" s="103"/>
      <c r="F78" s="104">
        <v>4.5</v>
      </c>
      <c r="G78" s="103"/>
      <c r="H78" s="17">
        <v>2.88</v>
      </c>
      <c r="I78" s="45"/>
      <c r="J78" s="46">
        <v>37.29</v>
      </c>
      <c r="K78" s="33">
        <v>190.25</v>
      </c>
      <c r="L78" s="20"/>
      <c r="M78" s="15">
        <v>0.07</v>
      </c>
      <c r="N78" s="15">
        <v>0</v>
      </c>
      <c r="O78" s="15">
        <v>30</v>
      </c>
      <c r="P78" s="15">
        <v>12.45</v>
      </c>
      <c r="Q78" s="15">
        <v>12.19</v>
      </c>
      <c r="R78" s="15">
        <v>147.25</v>
      </c>
      <c r="S78" s="15">
        <v>0.81</v>
      </c>
    </row>
    <row r="79" spans="1:19" ht="40.5" customHeight="1">
      <c r="A79" s="26">
        <v>5</v>
      </c>
      <c r="B79" s="50" t="s">
        <v>149</v>
      </c>
      <c r="C79" s="51"/>
      <c r="D79" s="102" t="s">
        <v>11</v>
      </c>
      <c r="E79" s="103"/>
      <c r="F79" s="104">
        <v>0.8</v>
      </c>
      <c r="G79" s="103"/>
      <c r="H79" s="17">
        <v>0.8</v>
      </c>
      <c r="I79" s="105">
        <v>19.6</v>
      </c>
      <c r="J79" s="103"/>
      <c r="K79" s="33">
        <v>94</v>
      </c>
      <c r="L79" s="20"/>
      <c r="M79" s="15">
        <v>0.1</v>
      </c>
      <c r="N79" s="15">
        <v>20</v>
      </c>
      <c r="O79" s="15">
        <v>0</v>
      </c>
      <c r="P79" s="15">
        <v>16</v>
      </c>
      <c r="Q79" s="15">
        <v>32</v>
      </c>
      <c r="R79" s="15">
        <v>22</v>
      </c>
      <c r="S79" s="15">
        <v>4</v>
      </c>
    </row>
    <row r="80" spans="1:19" s="21" customFormat="1" ht="12.75">
      <c r="A80" s="1"/>
      <c r="B80" s="62" t="s">
        <v>17</v>
      </c>
      <c r="C80" s="62"/>
      <c r="D80" s="57">
        <v>705</v>
      </c>
      <c r="E80" s="57"/>
      <c r="F80" s="57">
        <v>43.67</v>
      </c>
      <c r="G80" s="57"/>
      <c r="H80" s="12">
        <v>40.11</v>
      </c>
      <c r="I80" s="58">
        <f>SUM(I75:I77)</f>
        <v>97.59</v>
      </c>
      <c r="J80" s="57"/>
      <c r="K80" s="18">
        <v>1156.45</v>
      </c>
      <c r="L80" s="35"/>
      <c r="M80" s="22">
        <v>0.28</v>
      </c>
      <c r="N80" s="22">
        <v>21.07</v>
      </c>
      <c r="O80" s="22">
        <v>132.86</v>
      </c>
      <c r="P80" s="22">
        <v>94.38</v>
      </c>
      <c r="Q80" s="22">
        <v>591.45</v>
      </c>
      <c r="R80" s="22">
        <v>664.7</v>
      </c>
      <c r="S80" s="22">
        <v>13.74</v>
      </c>
    </row>
    <row r="81" spans="1:19" ht="12.75">
      <c r="A81" s="70" t="s">
        <v>18</v>
      </c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</row>
    <row r="82" spans="1:19" ht="30" customHeight="1">
      <c r="A82" s="26">
        <v>1</v>
      </c>
      <c r="B82" s="64" t="s">
        <v>148</v>
      </c>
      <c r="C82" s="64"/>
      <c r="D82" s="109" t="s">
        <v>140</v>
      </c>
      <c r="E82" s="109"/>
      <c r="F82" s="72">
        <v>0.21</v>
      </c>
      <c r="G82" s="72"/>
      <c r="H82" s="17">
        <v>0.04</v>
      </c>
      <c r="I82" s="73">
        <v>0.71</v>
      </c>
      <c r="J82" s="73"/>
      <c r="K82" s="33">
        <v>4.13</v>
      </c>
      <c r="L82" s="34" t="s">
        <v>99</v>
      </c>
      <c r="M82" s="15">
        <v>0.01</v>
      </c>
      <c r="N82" s="15">
        <v>3.94</v>
      </c>
      <c r="O82" s="15">
        <v>0</v>
      </c>
      <c r="P82" s="15">
        <v>4.5</v>
      </c>
      <c r="Q82" s="15">
        <v>3.15</v>
      </c>
      <c r="R82" s="15">
        <v>5.85</v>
      </c>
      <c r="S82" s="15">
        <v>0.2</v>
      </c>
    </row>
    <row r="83" spans="1:19" ht="27.75" customHeight="1">
      <c r="A83" s="26">
        <v>2</v>
      </c>
      <c r="B83" s="97" t="s">
        <v>162</v>
      </c>
      <c r="C83" s="97"/>
      <c r="D83" s="99" t="s">
        <v>11</v>
      </c>
      <c r="E83" s="99"/>
      <c r="F83" s="72">
        <v>1.35</v>
      </c>
      <c r="G83" s="72"/>
      <c r="H83" s="17">
        <v>4.96</v>
      </c>
      <c r="I83" s="73">
        <v>4.96</v>
      </c>
      <c r="J83" s="73"/>
      <c r="K83" s="33">
        <v>71.02</v>
      </c>
      <c r="L83" s="37" t="s">
        <v>129</v>
      </c>
      <c r="M83" s="15">
        <v>0.03</v>
      </c>
      <c r="N83" s="15">
        <v>7.54</v>
      </c>
      <c r="O83" s="15">
        <v>0</v>
      </c>
      <c r="P83" s="15">
        <v>10.85</v>
      </c>
      <c r="Q83" s="15">
        <v>27.54</v>
      </c>
      <c r="R83" s="15">
        <v>25.85</v>
      </c>
      <c r="S83" s="15">
        <v>0.39</v>
      </c>
    </row>
    <row r="84" spans="1:19" ht="29.25" customHeight="1">
      <c r="A84" s="9">
        <v>3</v>
      </c>
      <c r="B84" s="106" t="s">
        <v>60</v>
      </c>
      <c r="C84" s="107"/>
      <c r="D84" s="72" t="s">
        <v>163</v>
      </c>
      <c r="E84" s="72"/>
      <c r="F84" s="72">
        <v>13.16</v>
      </c>
      <c r="G84" s="126"/>
      <c r="H84" s="17">
        <v>6.68</v>
      </c>
      <c r="I84" s="73">
        <v>5.13</v>
      </c>
      <c r="J84" s="73"/>
      <c r="K84" s="33">
        <v>141.75</v>
      </c>
      <c r="L84" s="34" t="s">
        <v>123</v>
      </c>
      <c r="M84" s="15">
        <v>0.07</v>
      </c>
      <c r="N84" s="15">
        <v>5</v>
      </c>
      <c r="O84" s="15">
        <v>7.83</v>
      </c>
      <c r="P84" s="15">
        <v>65.61</v>
      </c>
      <c r="Q84" s="15">
        <v>52.65</v>
      </c>
      <c r="R84" s="15">
        <v>218.84</v>
      </c>
      <c r="S84" s="15">
        <v>1.15</v>
      </c>
    </row>
    <row r="85" spans="1:19" ht="15" customHeight="1">
      <c r="A85" s="26">
        <v>4</v>
      </c>
      <c r="B85" s="64" t="s">
        <v>88</v>
      </c>
      <c r="C85" s="64"/>
      <c r="D85" s="72" t="s">
        <v>135</v>
      </c>
      <c r="E85" s="72"/>
      <c r="F85" s="72">
        <v>3.1</v>
      </c>
      <c r="G85" s="72"/>
      <c r="H85" s="17">
        <v>9.15</v>
      </c>
      <c r="I85" s="73">
        <v>18</v>
      </c>
      <c r="J85" s="73"/>
      <c r="K85" s="33">
        <v>172.85</v>
      </c>
      <c r="L85" s="34" t="s">
        <v>110</v>
      </c>
      <c r="M85" s="15">
        <v>0.01</v>
      </c>
      <c r="N85" s="15">
        <v>18.15</v>
      </c>
      <c r="O85" s="15">
        <v>0</v>
      </c>
      <c r="P85" s="15">
        <v>27.75</v>
      </c>
      <c r="Q85" s="15">
        <v>36.98</v>
      </c>
      <c r="R85" s="15">
        <v>86.55</v>
      </c>
      <c r="S85" s="15">
        <v>0.98</v>
      </c>
    </row>
    <row r="86" spans="1:19" ht="17.25" customHeight="1">
      <c r="A86" s="26">
        <v>5</v>
      </c>
      <c r="B86" s="108" t="s">
        <v>147</v>
      </c>
      <c r="C86" s="108"/>
      <c r="D86" s="72" t="s">
        <v>11</v>
      </c>
      <c r="E86" s="72"/>
      <c r="F86" s="72">
        <v>0.1</v>
      </c>
      <c r="G86" s="72"/>
      <c r="H86" s="17">
        <v>0.12</v>
      </c>
      <c r="I86" s="73">
        <v>25.1</v>
      </c>
      <c r="J86" s="73"/>
      <c r="K86" s="33">
        <v>119.2</v>
      </c>
      <c r="L86" s="34" t="s">
        <v>107</v>
      </c>
      <c r="M86" s="15">
        <v>0.01</v>
      </c>
      <c r="N86" s="15">
        <v>1.8</v>
      </c>
      <c r="O86" s="15">
        <v>0</v>
      </c>
      <c r="P86" s="15">
        <v>3.6</v>
      </c>
      <c r="Q86" s="15">
        <v>11.6</v>
      </c>
      <c r="R86" s="15">
        <v>6.6</v>
      </c>
      <c r="S86" s="15">
        <v>0.5</v>
      </c>
    </row>
    <row r="87" spans="1:19" ht="15" customHeight="1">
      <c r="A87" s="26">
        <v>6</v>
      </c>
      <c r="B87" s="64" t="s">
        <v>23</v>
      </c>
      <c r="C87" s="64"/>
      <c r="D87" s="109" t="s">
        <v>140</v>
      </c>
      <c r="E87" s="109"/>
      <c r="F87" s="72">
        <v>2.55</v>
      </c>
      <c r="G87" s="72"/>
      <c r="H87" s="17">
        <v>0.99</v>
      </c>
      <c r="I87" s="73">
        <v>12.75</v>
      </c>
      <c r="J87" s="73"/>
      <c r="K87" s="33">
        <v>77.4</v>
      </c>
      <c r="L87" s="20"/>
      <c r="M87" s="15">
        <v>0.06</v>
      </c>
      <c r="N87" s="15">
        <v>0</v>
      </c>
      <c r="O87" s="15">
        <v>0</v>
      </c>
      <c r="P87" s="15">
        <v>9.9</v>
      </c>
      <c r="Q87" s="15">
        <v>6.9</v>
      </c>
      <c r="R87" s="15">
        <v>25.2</v>
      </c>
      <c r="S87" s="15">
        <v>0.6</v>
      </c>
    </row>
    <row r="88" spans="1:19" ht="15" customHeight="1">
      <c r="A88" s="26">
        <v>7</v>
      </c>
      <c r="B88" s="64" t="s">
        <v>15</v>
      </c>
      <c r="C88" s="64"/>
      <c r="D88" s="109" t="s">
        <v>144</v>
      </c>
      <c r="E88" s="109"/>
      <c r="F88" s="72">
        <v>3.16</v>
      </c>
      <c r="G88" s="72"/>
      <c r="H88" s="17">
        <v>0.4</v>
      </c>
      <c r="I88" s="73">
        <v>19.32</v>
      </c>
      <c r="J88" s="73"/>
      <c r="K88" s="33">
        <v>93.52</v>
      </c>
      <c r="L88" s="20"/>
      <c r="M88" s="15">
        <v>0.08</v>
      </c>
      <c r="N88" s="15">
        <v>0</v>
      </c>
      <c r="O88" s="15">
        <v>0</v>
      </c>
      <c r="P88" s="15">
        <v>13.2</v>
      </c>
      <c r="Q88" s="15">
        <v>9.2</v>
      </c>
      <c r="R88" s="15">
        <v>33.6</v>
      </c>
      <c r="S88" s="15">
        <v>0.8</v>
      </c>
    </row>
    <row r="89" spans="1:19" s="21" customFormat="1" ht="12.75">
      <c r="A89" s="27"/>
      <c r="B89" s="62" t="s">
        <v>24</v>
      </c>
      <c r="C89" s="62"/>
      <c r="D89" s="57">
        <v>785</v>
      </c>
      <c r="E89" s="57"/>
      <c r="F89" s="57">
        <f>SUM(F82:F88)</f>
        <v>23.630000000000003</v>
      </c>
      <c r="G89" s="57"/>
      <c r="H89" s="12">
        <f>SUM(H82:H88)</f>
        <v>22.339999999999996</v>
      </c>
      <c r="I89" s="58">
        <f>SUM(I82:I88)</f>
        <v>85.97</v>
      </c>
      <c r="J89" s="57"/>
      <c r="K89" s="18">
        <f>SUM(K82:K88)</f>
        <v>679.87</v>
      </c>
      <c r="L89" s="23"/>
      <c r="M89" s="22">
        <f>SUM(M82:M88)</f>
        <v>0.27</v>
      </c>
      <c r="N89" s="22">
        <f aca="true" t="shared" si="5" ref="N89:S89">SUM(N82:N88)</f>
        <v>36.42999999999999</v>
      </c>
      <c r="O89" s="22">
        <f t="shared" si="5"/>
        <v>7.83</v>
      </c>
      <c r="P89" s="22">
        <f t="shared" si="5"/>
        <v>135.41</v>
      </c>
      <c r="Q89" s="22">
        <f t="shared" si="5"/>
        <v>148.01999999999998</v>
      </c>
      <c r="R89" s="22">
        <f t="shared" si="5"/>
        <v>402.49000000000007</v>
      </c>
      <c r="S89" s="22">
        <f t="shared" si="5"/>
        <v>4.62</v>
      </c>
    </row>
    <row r="90" spans="1:19" s="21" customFormat="1" ht="12.75">
      <c r="A90" s="1"/>
      <c r="B90" s="62" t="s">
        <v>35</v>
      </c>
      <c r="C90" s="62"/>
      <c r="D90" s="57">
        <v>1490</v>
      </c>
      <c r="E90" s="57"/>
      <c r="F90" s="57">
        <v>67.3</v>
      </c>
      <c r="G90" s="57"/>
      <c r="H90" s="12">
        <v>62.45</v>
      </c>
      <c r="I90" s="58">
        <v>183.56</v>
      </c>
      <c r="J90" s="57"/>
      <c r="K90" s="13">
        <v>1836.32</v>
      </c>
      <c r="L90" s="35"/>
      <c r="M90" s="22">
        <v>0.55</v>
      </c>
      <c r="N90" s="22">
        <v>57.5</v>
      </c>
      <c r="O90" s="22">
        <v>140.69</v>
      </c>
      <c r="P90" s="22">
        <v>229.79</v>
      </c>
      <c r="Q90" s="22">
        <v>739.47</v>
      </c>
      <c r="R90" s="22">
        <v>1067.2</v>
      </c>
      <c r="S90" s="22">
        <v>18.36</v>
      </c>
    </row>
    <row r="91" spans="1:19" ht="12.75">
      <c r="A91" s="66">
        <v>4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</row>
    <row r="92" spans="1:19" ht="27" customHeight="1">
      <c r="A92" s="86" t="s">
        <v>0</v>
      </c>
      <c r="B92" s="79" t="s">
        <v>1</v>
      </c>
      <c r="C92" s="79"/>
      <c r="D92" s="79" t="s">
        <v>2</v>
      </c>
      <c r="E92" s="79"/>
      <c r="F92" s="79" t="s">
        <v>3</v>
      </c>
      <c r="G92" s="79"/>
      <c r="H92" s="79"/>
      <c r="I92" s="79"/>
      <c r="J92" s="79"/>
      <c r="K92" s="61" t="s">
        <v>4</v>
      </c>
      <c r="L92" s="127" t="s">
        <v>56</v>
      </c>
      <c r="M92" s="71" t="s">
        <v>65</v>
      </c>
      <c r="N92" s="71"/>
      <c r="O92" s="71"/>
      <c r="P92" s="71" t="s">
        <v>70</v>
      </c>
      <c r="Q92" s="71"/>
      <c r="R92" s="71"/>
      <c r="S92" s="71"/>
    </row>
    <row r="93" spans="1:19" ht="21" customHeight="1">
      <c r="A93" s="86"/>
      <c r="B93" s="79"/>
      <c r="C93" s="79"/>
      <c r="D93" s="79"/>
      <c r="E93" s="79"/>
      <c r="F93" s="79" t="s">
        <v>5</v>
      </c>
      <c r="G93" s="79"/>
      <c r="H93" s="5" t="s">
        <v>6</v>
      </c>
      <c r="I93" s="79" t="s">
        <v>7</v>
      </c>
      <c r="J93" s="79"/>
      <c r="K93" s="61"/>
      <c r="L93" s="127"/>
      <c r="M93" s="15" t="s">
        <v>62</v>
      </c>
      <c r="N93" s="15" t="s">
        <v>63</v>
      </c>
      <c r="O93" s="15" t="s">
        <v>64</v>
      </c>
      <c r="P93" s="15" t="s">
        <v>66</v>
      </c>
      <c r="Q93" s="15" t="s">
        <v>67</v>
      </c>
      <c r="R93" s="15" t="s">
        <v>68</v>
      </c>
      <c r="S93" s="15" t="s">
        <v>69</v>
      </c>
    </row>
    <row r="94" spans="1:19" ht="12.75">
      <c r="A94" s="5">
        <v>1</v>
      </c>
      <c r="B94" s="79">
        <v>2</v>
      </c>
      <c r="C94" s="79"/>
      <c r="D94" s="79">
        <v>3</v>
      </c>
      <c r="E94" s="79"/>
      <c r="F94" s="79">
        <v>4</v>
      </c>
      <c r="G94" s="79"/>
      <c r="H94" s="6">
        <v>5</v>
      </c>
      <c r="I94" s="79">
        <v>6</v>
      </c>
      <c r="J94" s="79"/>
      <c r="K94" s="16" t="s">
        <v>8</v>
      </c>
      <c r="L94" s="20">
        <v>8</v>
      </c>
      <c r="M94" s="15">
        <v>9</v>
      </c>
      <c r="N94" s="15">
        <v>10</v>
      </c>
      <c r="O94" s="15">
        <v>11</v>
      </c>
      <c r="P94" s="15">
        <v>13</v>
      </c>
      <c r="Q94" s="15">
        <v>14</v>
      </c>
      <c r="R94" s="15">
        <v>15</v>
      </c>
      <c r="S94" s="15">
        <v>16</v>
      </c>
    </row>
    <row r="95" spans="1:19" ht="15.75" customHeight="1">
      <c r="A95" s="77" t="s">
        <v>36</v>
      </c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</row>
    <row r="96" spans="1:19" ht="12.75">
      <c r="A96" s="70" t="s">
        <v>10</v>
      </c>
      <c r="B96" s="70"/>
      <c r="C96" s="70"/>
      <c r="D96" s="70"/>
      <c r="E96" s="70"/>
      <c r="F96" s="70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</row>
    <row r="97" spans="1:19" ht="12.75">
      <c r="A97" s="44">
        <v>1</v>
      </c>
      <c r="B97" s="124" t="s">
        <v>164</v>
      </c>
      <c r="C97" s="53"/>
      <c r="D97" s="128" t="s">
        <v>140</v>
      </c>
      <c r="E97" s="129"/>
      <c r="F97" s="124">
        <v>0.21</v>
      </c>
      <c r="G97" s="53"/>
      <c r="H97" s="44">
        <v>0.04</v>
      </c>
      <c r="I97" s="124">
        <v>0.71</v>
      </c>
      <c r="J97" s="53"/>
      <c r="K97" s="44">
        <v>4.13</v>
      </c>
      <c r="L97" s="44" t="s">
        <v>165</v>
      </c>
      <c r="M97" s="44">
        <v>0.01</v>
      </c>
      <c r="N97" s="44">
        <v>3.94</v>
      </c>
      <c r="O97" s="44">
        <v>0</v>
      </c>
      <c r="P97" s="44">
        <v>4.5</v>
      </c>
      <c r="Q97" s="44">
        <v>3.15</v>
      </c>
      <c r="R97" s="44">
        <v>5.85</v>
      </c>
      <c r="S97" s="44">
        <v>0.2</v>
      </c>
    </row>
    <row r="98" spans="1:19" ht="17.25" customHeight="1">
      <c r="A98" s="26">
        <v>2</v>
      </c>
      <c r="B98" s="106" t="s">
        <v>47</v>
      </c>
      <c r="C98" s="107"/>
      <c r="D98" s="72" t="s">
        <v>135</v>
      </c>
      <c r="E98" s="72"/>
      <c r="F98" s="72">
        <v>6.29</v>
      </c>
      <c r="G98" s="126"/>
      <c r="H98" s="17">
        <v>0.75</v>
      </c>
      <c r="I98" s="73">
        <v>35.47</v>
      </c>
      <c r="J98" s="73"/>
      <c r="K98" s="33">
        <v>173.67</v>
      </c>
      <c r="L98" s="34" t="s">
        <v>119</v>
      </c>
      <c r="M98" s="15">
        <v>0.06</v>
      </c>
      <c r="N98" s="15">
        <v>0</v>
      </c>
      <c r="O98" s="15">
        <v>0</v>
      </c>
      <c r="P98" s="15">
        <v>23.42</v>
      </c>
      <c r="Q98" s="15">
        <v>5.33</v>
      </c>
      <c r="R98" s="15">
        <v>41.25</v>
      </c>
      <c r="S98" s="15">
        <v>1.17</v>
      </c>
    </row>
    <row r="99" spans="1:19" ht="37.5" customHeight="1">
      <c r="A99" s="26">
        <v>3</v>
      </c>
      <c r="B99" s="106" t="s">
        <v>96</v>
      </c>
      <c r="C99" s="107"/>
      <c r="D99" s="109" t="s">
        <v>78</v>
      </c>
      <c r="E99" s="109"/>
      <c r="F99" s="72">
        <v>14.2</v>
      </c>
      <c r="G99" s="126"/>
      <c r="H99" s="17">
        <v>16.47</v>
      </c>
      <c r="I99" s="73">
        <v>5.56</v>
      </c>
      <c r="J99" s="73"/>
      <c r="K99" s="33">
        <v>238.55</v>
      </c>
      <c r="L99" s="34" t="s">
        <v>95</v>
      </c>
      <c r="M99" s="15">
        <v>0.19</v>
      </c>
      <c r="N99" s="15">
        <v>11.46</v>
      </c>
      <c r="O99" s="15">
        <v>5764.36</v>
      </c>
      <c r="P99" s="15">
        <v>13.41</v>
      </c>
      <c r="Q99" s="15">
        <v>17.47</v>
      </c>
      <c r="R99" s="15">
        <v>198.55</v>
      </c>
      <c r="S99" s="15">
        <v>10.2</v>
      </c>
    </row>
    <row r="100" spans="1:19" ht="12.75">
      <c r="A100" s="26">
        <v>4</v>
      </c>
      <c r="B100" s="64" t="s">
        <v>13</v>
      </c>
      <c r="C100" s="64"/>
      <c r="D100" s="72" t="s">
        <v>14</v>
      </c>
      <c r="E100" s="72"/>
      <c r="F100" s="72">
        <v>0.07</v>
      </c>
      <c r="G100" s="72"/>
      <c r="H100" s="17">
        <v>0.02</v>
      </c>
      <c r="I100" s="73">
        <v>15</v>
      </c>
      <c r="J100" s="73"/>
      <c r="K100" s="33">
        <v>60</v>
      </c>
      <c r="L100" s="34" t="s">
        <v>82</v>
      </c>
      <c r="M100" s="15">
        <v>0</v>
      </c>
      <c r="N100" s="15">
        <v>2.83</v>
      </c>
      <c r="O100" s="15">
        <v>0</v>
      </c>
      <c r="P100" s="15">
        <v>2.4</v>
      </c>
      <c r="Q100" s="15">
        <v>14.2</v>
      </c>
      <c r="R100" s="15">
        <v>4.4</v>
      </c>
      <c r="S100" s="15">
        <v>0.36</v>
      </c>
    </row>
    <row r="101" spans="1:19" ht="15" customHeight="1">
      <c r="A101" s="26">
        <v>5</v>
      </c>
      <c r="B101" s="64" t="s">
        <v>15</v>
      </c>
      <c r="C101" s="64"/>
      <c r="D101" s="109" t="s">
        <v>144</v>
      </c>
      <c r="E101" s="109"/>
      <c r="F101" s="72">
        <v>3.16</v>
      </c>
      <c r="G101" s="72"/>
      <c r="H101" s="17">
        <v>0.4</v>
      </c>
      <c r="I101" s="73">
        <v>19.32</v>
      </c>
      <c r="J101" s="73"/>
      <c r="K101" s="33">
        <v>93.52</v>
      </c>
      <c r="L101" s="20"/>
      <c r="M101" s="15">
        <v>0.08</v>
      </c>
      <c r="N101" s="15">
        <v>0</v>
      </c>
      <c r="O101" s="15">
        <v>0</v>
      </c>
      <c r="P101" s="15">
        <v>13.2</v>
      </c>
      <c r="Q101" s="15">
        <v>9.2</v>
      </c>
      <c r="R101" s="15">
        <v>33.6</v>
      </c>
      <c r="S101" s="15">
        <v>0.8</v>
      </c>
    </row>
    <row r="102" spans="1:19" s="21" customFormat="1" ht="12.75">
      <c r="A102" s="1"/>
      <c r="B102" s="62" t="s">
        <v>17</v>
      </c>
      <c r="C102" s="62"/>
      <c r="D102" s="57">
        <v>522</v>
      </c>
      <c r="E102" s="57"/>
      <c r="F102" s="57">
        <v>23.93</v>
      </c>
      <c r="G102" s="57"/>
      <c r="H102" s="12">
        <v>17.68</v>
      </c>
      <c r="I102" s="58">
        <v>76.06</v>
      </c>
      <c r="J102" s="57"/>
      <c r="K102" s="18">
        <v>569.87</v>
      </c>
      <c r="L102" s="35"/>
      <c r="M102" s="22">
        <v>0.34</v>
      </c>
      <c r="N102" s="22">
        <v>18.23</v>
      </c>
      <c r="O102" s="22">
        <f>SUM(O98:O101)</f>
        <v>5764.36</v>
      </c>
      <c r="P102" s="22">
        <v>56.93</v>
      </c>
      <c r="Q102" s="22">
        <v>49.35</v>
      </c>
      <c r="R102" s="22">
        <v>283.7</v>
      </c>
      <c r="S102" s="22">
        <v>12.73</v>
      </c>
    </row>
    <row r="103" spans="1:19" ht="12.75">
      <c r="A103" s="70" t="s">
        <v>18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</row>
    <row r="104" spans="1:19" ht="27.75" customHeight="1">
      <c r="A104" s="26">
        <v>1</v>
      </c>
      <c r="B104" s="64" t="s">
        <v>59</v>
      </c>
      <c r="C104" s="64"/>
      <c r="D104" s="109" t="s">
        <v>140</v>
      </c>
      <c r="E104" s="109"/>
      <c r="F104" s="72">
        <v>0.21</v>
      </c>
      <c r="G104" s="72"/>
      <c r="H104" s="17">
        <v>0.04</v>
      </c>
      <c r="I104" s="73">
        <v>0.71</v>
      </c>
      <c r="J104" s="73"/>
      <c r="K104" s="33">
        <v>4.13</v>
      </c>
      <c r="L104" s="34" t="s">
        <v>99</v>
      </c>
      <c r="M104" s="15">
        <v>0.01</v>
      </c>
      <c r="N104" s="15">
        <v>3.94</v>
      </c>
      <c r="O104" s="15">
        <v>0</v>
      </c>
      <c r="P104" s="15">
        <v>4.5</v>
      </c>
      <c r="Q104" s="15">
        <v>3.15</v>
      </c>
      <c r="R104" s="15">
        <v>5.85</v>
      </c>
      <c r="S104" s="15">
        <v>0.2</v>
      </c>
    </row>
    <row r="105" spans="1:19" ht="27" customHeight="1">
      <c r="A105" s="26">
        <v>2</v>
      </c>
      <c r="B105" s="96" t="s">
        <v>145</v>
      </c>
      <c r="C105" s="96"/>
      <c r="D105" s="72" t="s">
        <v>11</v>
      </c>
      <c r="E105" s="72"/>
      <c r="F105" s="72">
        <v>1.61</v>
      </c>
      <c r="G105" s="72"/>
      <c r="H105" s="17">
        <v>5.4</v>
      </c>
      <c r="I105" s="73">
        <v>8.74</v>
      </c>
      <c r="J105" s="73"/>
      <c r="K105" s="33">
        <v>96.27</v>
      </c>
      <c r="L105" s="34" t="s">
        <v>130</v>
      </c>
      <c r="M105" s="15">
        <v>0.04</v>
      </c>
      <c r="N105" s="15">
        <v>8.15</v>
      </c>
      <c r="O105" s="15">
        <v>0</v>
      </c>
      <c r="P105" s="15">
        <v>20.08</v>
      </c>
      <c r="Q105" s="15">
        <v>38.23</v>
      </c>
      <c r="R105" s="15">
        <v>42</v>
      </c>
      <c r="S105" s="15">
        <v>0.92</v>
      </c>
    </row>
    <row r="106" spans="1:19" ht="39" customHeight="1">
      <c r="A106" s="39">
        <v>3</v>
      </c>
      <c r="B106" s="139" t="s">
        <v>166</v>
      </c>
      <c r="C106" s="140"/>
      <c r="D106" s="130" t="s">
        <v>153</v>
      </c>
      <c r="E106" s="131"/>
      <c r="F106" s="72">
        <v>7.59</v>
      </c>
      <c r="G106" s="72"/>
      <c r="H106" s="17">
        <v>17.57</v>
      </c>
      <c r="I106" s="73">
        <v>12.67</v>
      </c>
      <c r="J106" s="73"/>
      <c r="K106" s="33">
        <v>243.27</v>
      </c>
      <c r="L106" s="37" t="s">
        <v>167</v>
      </c>
      <c r="M106" s="15">
        <v>0.21</v>
      </c>
      <c r="N106" s="15">
        <v>1</v>
      </c>
      <c r="O106" s="15">
        <v>23.58</v>
      </c>
      <c r="P106" s="15">
        <v>63.78</v>
      </c>
      <c r="Q106" s="15">
        <v>104.88</v>
      </c>
      <c r="R106" s="15">
        <v>248.64</v>
      </c>
      <c r="S106" s="15">
        <v>0.96</v>
      </c>
    </row>
    <row r="107" spans="1:19" ht="39" customHeight="1">
      <c r="A107" s="39">
        <v>4</v>
      </c>
      <c r="B107" s="48" t="s">
        <v>168</v>
      </c>
      <c r="C107" s="49"/>
      <c r="D107" s="130" t="s">
        <v>135</v>
      </c>
      <c r="E107" s="103"/>
      <c r="F107" s="104">
        <v>3.06</v>
      </c>
      <c r="G107" s="103"/>
      <c r="H107" s="17">
        <v>5.52</v>
      </c>
      <c r="I107" s="105">
        <v>11.84</v>
      </c>
      <c r="J107" s="103"/>
      <c r="K107" s="33">
        <v>115.5</v>
      </c>
      <c r="L107" s="37" t="s">
        <v>169</v>
      </c>
      <c r="M107" s="15">
        <v>0.05</v>
      </c>
      <c r="N107" s="15">
        <v>25.62</v>
      </c>
      <c r="O107" s="15">
        <v>0</v>
      </c>
      <c r="P107" s="15">
        <v>20.85</v>
      </c>
      <c r="Q107" s="15">
        <v>88.13</v>
      </c>
      <c r="R107" s="15">
        <v>40.69</v>
      </c>
      <c r="S107" s="15">
        <v>1.25</v>
      </c>
    </row>
    <row r="108" spans="1:19" ht="21" customHeight="1">
      <c r="A108" s="82">
        <v>5</v>
      </c>
      <c r="B108" s="89" t="s">
        <v>25</v>
      </c>
      <c r="C108" s="89"/>
      <c r="D108" s="72" t="s">
        <v>11</v>
      </c>
      <c r="E108" s="72"/>
      <c r="F108" s="72">
        <v>0.66</v>
      </c>
      <c r="G108" s="72"/>
      <c r="H108" s="17">
        <v>0.09</v>
      </c>
      <c r="I108" s="73">
        <v>32.01</v>
      </c>
      <c r="J108" s="73"/>
      <c r="K108" s="33">
        <v>132.8</v>
      </c>
      <c r="L108" s="34" t="s">
        <v>114</v>
      </c>
      <c r="M108" s="15">
        <v>0.01</v>
      </c>
      <c r="N108" s="15">
        <v>0.7</v>
      </c>
      <c r="O108" s="15">
        <v>0</v>
      </c>
      <c r="P108" s="15">
        <v>17.4</v>
      </c>
      <c r="Q108" s="15">
        <v>32.4</v>
      </c>
      <c r="R108" s="15">
        <v>23.4</v>
      </c>
      <c r="S108" s="15">
        <v>0.6</v>
      </c>
    </row>
    <row r="109" spans="1:19" ht="14.25" customHeight="1">
      <c r="A109" s="82"/>
      <c r="B109" s="101" t="s">
        <v>26</v>
      </c>
      <c r="C109" s="101"/>
      <c r="D109" s="72"/>
      <c r="E109" s="72"/>
      <c r="F109" s="72">
        <v>0.16</v>
      </c>
      <c r="G109" s="72"/>
      <c r="H109" s="17">
        <v>0.16</v>
      </c>
      <c r="I109" s="72">
        <v>27.88</v>
      </c>
      <c r="J109" s="72"/>
      <c r="K109" s="33">
        <v>114.6</v>
      </c>
      <c r="L109" s="34" t="s">
        <v>72</v>
      </c>
      <c r="M109" s="15">
        <v>0.01</v>
      </c>
      <c r="N109" s="15">
        <v>0.9</v>
      </c>
      <c r="O109" s="15">
        <v>0</v>
      </c>
      <c r="P109" s="15">
        <v>5.14</v>
      </c>
      <c r="Q109" s="15">
        <v>14.1</v>
      </c>
      <c r="R109" s="15">
        <v>4.4</v>
      </c>
      <c r="S109" s="15">
        <v>0.9</v>
      </c>
    </row>
    <row r="110" spans="1:19" ht="15" customHeight="1">
      <c r="A110" s="26">
        <v>6</v>
      </c>
      <c r="B110" s="64" t="s">
        <v>23</v>
      </c>
      <c r="C110" s="64"/>
      <c r="D110" s="109" t="s">
        <v>140</v>
      </c>
      <c r="E110" s="109"/>
      <c r="F110" s="72">
        <v>2.55</v>
      </c>
      <c r="G110" s="72"/>
      <c r="H110" s="17">
        <v>0.99</v>
      </c>
      <c r="I110" s="73">
        <v>12.75</v>
      </c>
      <c r="J110" s="73"/>
      <c r="K110" s="33">
        <v>77.4</v>
      </c>
      <c r="L110" s="20"/>
      <c r="M110" s="15">
        <v>0.06</v>
      </c>
      <c r="N110" s="15">
        <v>0</v>
      </c>
      <c r="O110" s="15">
        <v>0</v>
      </c>
      <c r="P110" s="15">
        <v>9.9</v>
      </c>
      <c r="Q110" s="15">
        <v>6.9</v>
      </c>
      <c r="R110" s="15">
        <v>25.2</v>
      </c>
      <c r="S110" s="15">
        <v>0.6</v>
      </c>
    </row>
    <row r="111" spans="1:19" ht="15" customHeight="1">
      <c r="A111" s="26">
        <v>7</v>
      </c>
      <c r="B111" s="64" t="s">
        <v>15</v>
      </c>
      <c r="C111" s="64"/>
      <c r="D111" s="109" t="s">
        <v>144</v>
      </c>
      <c r="E111" s="109"/>
      <c r="F111" s="72">
        <v>3.16</v>
      </c>
      <c r="G111" s="72"/>
      <c r="H111" s="17">
        <v>0.4</v>
      </c>
      <c r="I111" s="73">
        <v>19.32</v>
      </c>
      <c r="J111" s="73"/>
      <c r="K111" s="33">
        <v>93.52</v>
      </c>
      <c r="L111" s="20"/>
      <c r="M111" s="15">
        <v>0.08</v>
      </c>
      <c r="N111" s="15">
        <v>0</v>
      </c>
      <c r="O111" s="15">
        <v>0</v>
      </c>
      <c r="P111" s="15">
        <v>13.2</v>
      </c>
      <c r="Q111" s="15">
        <v>9.2</v>
      </c>
      <c r="R111" s="15">
        <v>33.6</v>
      </c>
      <c r="S111" s="15">
        <v>0.8</v>
      </c>
    </row>
    <row r="112" spans="1:19" s="21" customFormat="1" ht="12.75">
      <c r="A112" s="27"/>
      <c r="B112" s="62" t="s">
        <v>24</v>
      </c>
      <c r="C112" s="62"/>
      <c r="D112" s="57">
        <v>740</v>
      </c>
      <c r="E112" s="57"/>
      <c r="F112" s="57">
        <f>SUM(F104:F111)</f>
        <v>19</v>
      </c>
      <c r="G112" s="57"/>
      <c r="H112" s="12">
        <f>SUM(H104:H111)</f>
        <v>30.169999999999998</v>
      </c>
      <c r="I112" s="58">
        <f>SUM(I104:I111)</f>
        <v>125.91999999999999</v>
      </c>
      <c r="J112" s="57"/>
      <c r="K112" s="18">
        <f>SUM(K104:K111)</f>
        <v>877.49</v>
      </c>
      <c r="L112" s="23"/>
      <c r="M112" s="22">
        <f aca="true" t="shared" si="6" ref="M112:S112">SUM(M104:M111)</f>
        <v>0.47000000000000003</v>
      </c>
      <c r="N112" s="22">
        <f t="shared" si="6"/>
        <v>40.31</v>
      </c>
      <c r="O112" s="22">
        <f t="shared" si="6"/>
        <v>23.58</v>
      </c>
      <c r="P112" s="22">
        <f t="shared" si="6"/>
        <v>154.85</v>
      </c>
      <c r="Q112" s="22">
        <f t="shared" si="6"/>
        <v>296.98999999999995</v>
      </c>
      <c r="R112" s="22">
        <f t="shared" si="6"/>
        <v>423.78</v>
      </c>
      <c r="S112" s="22">
        <f t="shared" si="6"/>
        <v>6.2299999999999995</v>
      </c>
    </row>
    <row r="113" spans="1:19" s="21" customFormat="1" ht="12.75">
      <c r="A113" s="1"/>
      <c r="B113" s="62" t="s">
        <v>37</v>
      </c>
      <c r="C113" s="62"/>
      <c r="D113" s="57">
        <v>1262</v>
      </c>
      <c r="E113" s="57"/>
      <c r="F113" s="57">
        <v>42.93</v>
      </c>
      <c r="G113" s="57"/>
      <c r="H113" s="12">
        <v>47.85</v>
      </c>
      <c r="I113" s="58">
        <v>201.98</v>
      </c>
      <c r="J113" s="57"/>
      <c r="K113" s="13">
        <v>1447.36</v>
      </c>
      <c r="L113" s="35"/>
      <c r="M113" s="22">
        <v>0.81</v>
      </c>
      <c r="N113" s="22">
        <v>58.54</v>
      </c>
      <c r="O113" s="22">
        <v>5787.94</v>
      </c>
      <c r="P113" s="22">
        <v>211.78</v>
      </c>
      <c r="Q113" s="22">
        <v>346.34</v>
      </c>
      <c r="R113" s="22">
        <v>407.5</v>
      </c>
      <c r="S113" s="22">
        <v>18.96</v>
      </c>
    </row>
    <row r="114" spans="1:19" ht="12.7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</row>
    <row r="115" spans="1:17" ht="12.75" customHeight="1">
      <c r="A115" s="122" t="s">
        <v>76</v>
      </c>
      <c r="B115" s="123"/>
      <c r="C115" s="123"/>
      <c r="D115" s="123"/>
      <c r="E115" s="123"/>
      <c r="F115" s="123"/>
      <c r="G115" s="123"/>
      <c r="H115" s="123"/>
      <c r="I115" s="123"/>
      <c r="J115" s="123"/>
      <c r="K115" s="123"/>
      <c r="L115" s="123"/>
      <c r="M115" s="123"/>
      <c r="N115" s="123"/>
      <c r="O115" s="123"/>
      <c r="P115" s="123"/>
      <c r="Q115" s="123"/>
    </row>
    <row r="116" spans="1:17" ht="12.75">
      <c r="A116" s="115" t="s">
        <v>53</v>
      </c>
      <c r="B116" s="115"/>
      <c r="C116" s="115" t="s">
        <v>3</v>
      </c>
      <c r="D116" s="115"/>
      <c r="E116" s="115"/>
      <c r="F116" s="115"/>
      <c r="G116" s="115"/>
      <c r="H116" s="115" t="s">
        <v>74</v>
      </c>
      <c r="I116" s="115"/>
      <c r="J116" s="115"/>
      <c r="K116" s="67" t="s">
        <v>65</v>
      </c>
      <c r="L116" s="67"/>
      <c r="M116" s="67"/>
      <c r="N116" s="67" t="s">
        <v>70</v>
      </c>
      <c r="O116" s="67"/>
      <c r="P116" s="67"/>
      <c r="Q116" s="67"/>
    </row>
    <row r="117" spans="1:17" ht="12.75">
      <c r="A117" s="115"/>
      <c r="B117" s="115"/>
      <c r="C117" s="115" t="s">
        <v>5</v>
      </c>
      <c r="D117" s="115"/>
      <c r="E117" s="19" t="s">
        <v>6</v>
      </c>
      <c r="F117" s="115" t="s">
        <v>7</v>
      </c>
      <c r="G117" s="115"/>
      <c r="H117" s="115"/>
      <c r="I117" s="115"/>
      <c r="J117" s="115"/>
      <c r="K117" s="22" t="s">
        <v>62</v>
      </c>
      <c r="L117" s="22" t="s">
        <v>63</v>
      </c>
      <c r="M117" s="22" t="s">
        <v>64</v>
      </c>
      <c r="N117" s="22" t="s">
        <v>66</v>
      </c>
      <c r="O117" s="22" t="s">
        <v>67</v>
      </c>
      <c r="P117" s="22" t="s">
        <v>68</v>
      </c>
      <c r="Q117" s="22" t="s">
        <v>69</v>
      </c>
    </row>
    <row r="118" spans="1:17" ht="12.75">
      <c r="A118" s="116" t="s">
        <v>54</v>
      </c>
      <c r="B118" s="116"/>
      <c r="C118" s="113">
        <f>F24+F45+F68+F90+F113</f>
        <v>247.31</v>
      </c>
      <c r="D118" s="113"/>
      <c r="E118" s="36">
        <f>H24+H45+H68+H90+H113</f>
        <v>267.69</v>
      </c>
      <c r="F118" s="113">
        <f>I24+I45+I68+I90+I113</f>
        <v>1011.94</v>
      </c>
      <c r="G118" s="113"/>
      <c r="H118" s="113">
        <f>K24+K45+K68+K90+K113</f>
        <v>7891.339999999999</v>
      </c>
      <c r="I118" s="113"/>
      <c r="J118" s="113"/>
      <c r="K118" s="41">
        <f>M24+M45+M68++M90+M113</f>
        <v>6.51</v>
      </c>
      <c r="L118" s="41">
        <f aca="true" t="shared" si="7" ref="L118:Q118">N24+N45+N68+N90+N113</f>
        <v>240.09</v>
      </c>
      <c r="M118" s="41">
        <f t="shared" si="7"/>
        <v>6382.379999999999</v>
      </c>
      <c r="N118" s="41">
        <f t="shared" si="7"/>
        <v>1049.51</v>
      </c>
      <c r="O118" s="41">
        <f t="shared" si="7"/>
        <v>2233.19</v>
      </c>
      <c r="P118" s="41">
        <f t="shared" si="7"/>
        <v>3597.5999999999995</v>
      </c>
      <c r="Q118" s="41">
        <f t="shared" si="7"/>
        <v>81.21000000000001</v>
      </c>
    </row>
    <row r="119" spans="1:17" ht="12.75">
      <c r="A119" s="116" t="s">
        <v>55</v>
      </c>
      <c r="B119" s="116"/>
      <c r="C119" s="113">
        <f>C118/5</f>
        <v>49.462</v>
      </c>
      <c r="D119" s="113"/>
      <c r="E119" s="36">
        <f>E118/5</f>
        <v>53.538</v>
      </c>
      <c r="F119" s="113">
        <f>F118/5</f>
        <v>202.388</v>
      </c>
      <c r="G119" s="113"/>
      <c r="H119" s="113">
        <f>H118/5</f>
        <v>1578.2679999999998</v>
      </c>
      <c r="I119" s="113"/>
      <c r="J119" s="113"/>
      <c r="K119" s="41">
        <f aca="true" t="shared" si="8" ref="K119:Q119">K118/5</f>
        <v>1.302</v>
      </c>
      <c r="L119" s="41">
        <f t="shared" si="8"/>
        <v>48.018</v>
      </c>
      <c r="M119" s="41">
        <f t="shared" si="8"/>
        <v>1276.4759999999999</v>
      </c>
      <c r="N119" s="41">
        <f t="shared" si="8"/>
        <v>209.902</v>
      </c>
      <c r="O119" s="41">
        <f t="shared" si="8"/>
        <v>446.63800000000003</v>
      </c>
      <c r="P119" s="41">
        <f t="shared" si="8"/>
        <v>719.5199999999999</v>
      </c>
      <c r="Q119" s="41">
        <f t="shared" si="8"/>
        <v>16.242</v>
      </c>
    </row>
    <row r="120" spans="1:19" ht="12.75">
      <c r="A120" s="65">
        <v>5</v>
      </c>
      <c r="B120" s="65"/>
      <c r="C120" s="65"/>
      <c r="D120" s="65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</row>
  </sheetData>
  <sheetProtection/>
  <mergeCells count="413">
    <mergeCell ref="H119:J119"/>
    <mergeCell ref="A116:B117"/>
    <mergeCell ref="A118:B118"/>
    <mergeCell ref="I24:J24"/>
    <mergeCell ref="I27:J27"/>
    <mergeCell ref="B20:C20"/>
    <mergeCell ref="A119:B119"/>
    <mergeCell ref="C119:D119"/>
    <mergeCell ref="F119:G119"/>
    <mergeCell ref="A26:A27"/>
    <mergeCell ref="F26:J26"/>
    <mergeCell ref="B38:C38"/>
    <mergeCell ref="D31:E31"/>
    <mergeCell ref="D99:E99"/>
    <mergeCell ref="F99:G99"/>
    <mergeCell ref="I99:J99"/>
    <mergeCell ref="F117:G117"/>
    <mergeCell ref="H116:J117"/>
    <mergeCell ref="C117:D117"/>
    <mergeCell ref="H118:J118"/>
    <mergeCell ref="B5:C5"/>
    <mergeCell ref="D5:E5"/>
    <mergeCell ref="C118:D118"/>
    <mergeCell ref="F118:G118"/>
    <mergeCell ref="B10:C10"/>
    <mergeCell ref="D8:E8"/>
    <mergeCell ref="F8:G8"/>
    <mergeCell ref="F18:G18"/>
    <mergeCell ref="F5:G5"/>
    <mergeCell ref="B8:C8"/>
    <mergeCell ref="B11:C11"/>
    <mergeCell ref="C116:G116"/>
    <mergeCell ref="B9:C9"/>
    <mergeCell ref="B13:C13"/>
    <mergeCell ref="B28:C28"/>
    <mergeCell ref="B23:C23"/>
    <mergeCell ref="B18:C18"/>
    <mergeCell ref="B12:C12"/>
    <mergeCell ref="D18:E18"/>
    <mergeCell ref="B17:C17"/>
    <mergeCell ref="I18:J18"/>
    <mergeCell ref="B22:C22"/>
    <mergeCell ref="F15:G15"/>
    <mergeCell ref="B16:C16"/>
    <mergeCell ref="D16:E16"/>
    <mergeCell ref="B15:C15"/>
    <mergeCell ref="B21:C21"/>
    <mergeCell ref="D13:E13"/>
    <mergeCell ref="D15:E15"/>
    <mergeCell ref="D28:E28"/>
    <mergeCell ref="I38:J38"/>
    <mergeCell ref="A37:S37"/>
    <mergeCell ref="B32:C32"/>
    <mergeCell ref="B33:C33"/>
    <mergeCell ref="B31:C31"/>
    <mergeCell ref="B36:C36"/>
    <mergeCell ref="D34:E34"/>
    <mergeCell ref="B26:C27"/>
    <mergeCell ref="D26:E27"/>
    <mergeCell ref="F31:G31"/>
    <mergeCell ref="I31:J31"/>
    <mergeCell ref="I32:J32"/>
    <mergeCell ref="I33:J33"/>
    <mergeCell ref="B41:C41"/>
    <mergeCell ref="B42:C42"/>
    <mergeCell ref="D41:E41"/>
    <mergeCell ref="F41:G41"/>
    <mergeCell ref="D32:E32"/>
    <mergeCell ref="B34:C34"/>
    <mergeCell ref="D33:E33"/>
    <mergeCell ref="F33:G33"/>
    <mergeCell ref="D36:E36"/>
    <mergeCell ref="F36:G36"/>
    <mergeCell ref="B54:C54"/>
    <mergeCell ref="D54:E54"/>
    <mergeCell ref="A50:S50"/>
    <mergeCell ref="A47:A48"/>
    <mergeCell ref="F49:G49"/>
    <mergeCell ref="D49:E49"/>
    <mergeCell ref="I49:J49"/>
    <mergeCell ref="F47:J47"/>
    <mergeCell ref="I53:J53"/>
    <mergeCell ref="D65:E65"/>
    <mergeCell ref="D55:E55"/>
    <mergeCell ref="B62:C62"/>
    <mergeCell ref="B63:C63"/>
    <mergeCell ref="B58:C58"/>
    <mergeCell ref="D56:E56"/>
    <mergeCell ref="B55:C55"/>
    <mergeCell ref="D58:E58"/>
    <mergeCell ref="B59:C59"/>
    <mergeCell ref="B84:C84"/>
    <mergeCell ref="D77:E77"/>
    <mergeCell ref="B77:C77"/>
    <mergeCell ref="A70:A71"/>
    <mergeCell ref="B61:C61"/>
    <mergeCell ref="D60:E61"/>
    <mergeCell ref="D62:E62"/>
    <mergeCell ref="B64:C64"/>
    <mergeCell ref="B65:C65"/>
    <mergeCell ref="D67:E67"/>
    <mergeCell ref="B76:C76"/>
    <mergeCell ref="B75:C75"/>
    <mergeCell ref="D75:E75"/>
    <mergeCell ref="F75:G75"/>
    <mergeCell ref="B60:C60"/>
    <mergeCell ref="B70:C71"/>
    <mergeCell ref="D70:E71"/>
    <mergeCell ref="B68:C68"/>
    <mergeCell ref="B67:C67"/>
    <mergeCell ref="F65:G65"/>
    <mergeCell ref="D82:E82"/>
    <mergeCell ref="B82:C82"/>
    <mergeCell ref="A92:A93"/>
    <mergeCell ref="D90:E90"/>
    <mergeCell ref="B92:C93"/>
    <mergeCell ref="B87:C87"/>
    <mergeCell ref="B88:C88"/>
    <mergeCell ref="B86:C86"/>
    <mergeCell ref="D84:E84"/>
    <mergeCell ref="B83:C83"/>
    <mergeCell ref="B89:C89"/>
    <mergeCell ref="B109:C109"/>
    <mergeCell ref="B108:C108"/>
    <mergeCell ref="B104:C104"/>
    <mergeCell ref="B105:C105"/>
    <mergeCell ref="B101:C101"/>
    <mergeCell ref="B98:C98"/>
    <mergeCell ref="B102:C102"/>
    <mergeCell ref="B100:C100"/>
    <mergeCell ref="B99:C99"/>
    <mergeCell ref="F112:G112"/>
    <mergeCell ref="F104:G104"/>
    <mergeCell ref="A108:A109"/>
    <mergeCell ref="I104:J104"/>
    <mergeCell ref="D105:E105"/>
    <mergeCell ref="B106:C106"/>
    <mergeCell ref="F105:G105"/>
    <mergeCell ref="I105:J105"/>
    <mergeCell ref="F106:G106"/>
    <mergeCell ref="I106:J106"/>
    <mergeCell ref="A114:S114"/>
    <mergeCell ref="A73:S73"/>
    <mergeCell ref="B110:C110"/>
    <mergeCell ref="B111:C111"/>
    <mergeCell ref="A3:A4"/>
    <mergeCell ref="D3:E4"/>
    <mergeCell ref="F3:J3"/>
    <mergeCell ref="D10:E10"/>
    <mergeCell ref="F10:G10"/>
    <mergeCell ref="I65:J65"/>
    <mergeCell ref="B80:C80"/>
    <mergeCell ref="F21:G21"/>
    <mergeCell ref="I21:J21"/>
    <mergeCell ref="D22:E22"/>
    <mergeCell ref="F22:G22"/>
    <mergeCell ref="B72:C72"/>
    <mergeCell ref="F23:G23"/>
    <mergeCell ref="I75:J75"/>
    <mergeCell ref="D76:E76"/>
    <mergeCell ref="F76:G76"/>
    <mergeCell ref="B3:C4"/>
    <mergeCell ref="F16:G16"/>
    <mergeCell ref="D19:E20"/>
    <mergeCell ref="B52:C52"/>
    <mergeCell ref="A51:S51"/>
    <mergeCell ref="B49:C49"/>
    <mergeCell ref="B47:C48"/>
    <mergeCell ref="B43:C43"/>
    <mergeCell ref="B44:C44"/>
    <mergeCell ref="D44:E44"/>
    <mergeCell ref="B85:C85"/>
    <mergeCell ref="D21:E21"/>
    <mergeCell ref="I9:J9"/>
    <mergeCell ref="K3:K4"/>
    <mergeCell ref="A60:A61"/>
    <mergeCell ref="F12:G12"/>
    <mergeCell ref="I12:J12"/>
    <mergeCell ref="D17:E17"/>
    <mergeCell ref="F17:G17"/>
    <mergeCell ref="B56:C56"/>
    <mergeCell ref="F4:G4"/>
    <mergeCell ref="I4:J4"/>
    <mergeCell ref="D9:E9"/>
    <mergeCell ref="F9:G9"/>
    <mergeCell ref="D23:E23"/>
    <mergeCell ref="I23:J23"/>
    <mergeCell ref="I16:J16"/>
    <mergeCell ref="I13:J13"/>
    <mergeCell ref="F13:G13"/>
    <mergeCell ref="I5:J5"/>
    <mergeCell ref="A25:S25"/>
    <mergeCell ref="I17:J17"/>
    <mergeCell ref="F19:G19"/>
    <mergeCell ref="I19:J19"/>
    <mergeCell ref="F20:G20"/>
    <mergeCell ref="I20:J20"/>
    <mergeCell ref="B19:C19"/>
    <mergeCell ref="B24:C24"/>
    <mergeCell ref="D24:E24"/>
    <mergeCell ref="F24:G24"/>
    <mergeCell ref="M26:O26"/>
    <mergeCell ref="L26:L27"/>
    <mergeCell ref="F27:G27"/>
    <mergeCell ref="F28:G28"/>
    <mergeCell ref="I28:J28"/>
    <mergeCell ref="K26:K27"/>
    <mergeCell ref="F32:G32"/>
    <mergeCell ref="I39:J39"/>
    <mergeCell ref="F38:G38"/>
    <mergeCell ref="D35:E35"/>
    <mergeCell ref="F35:G35"/>
    <mergeCell ref="I35:J35"/>
    <mergeCell ref="F34:G34"/>
    <mergeCell ref="D38:E38"/>
    <mergeCell ref="I34:J34"/>
    <mergeCell ref="I36:J36"/>
    <mergeCell ref="F44:G44"/>
    <mergeCell ref="I44:J44"/>
    <mergeCell ref="D40:E40"/>
    <mergeCell ref="F40:G40"/>
    <mergeCell ref="I40:J40"/>
    <mergeCell ref="B39:C39"/>
    <mergeCell ref="D39:E39"/>
    <mergeCell ref="B40:C40"/>
    <mergeCell ref="F39:G39"/>
    <mergeCell ref="I41:J41"/>
    <mergeCell ref="D42:E42"/>
    <mergeCell ref="F42:G42"/>
    <mergeCell ref="I42:J42"/>
    <mergeCell ref="D43:E43"/>
    <mergeCell ref="F43:G43"/>
    <mergeCell ref="I43:J43"/>
    <mergeCell ref="F45:G45"/>
    <mergeCell ref="I45:J45"/>
    <mergeCell ref="L47:L48"/>
    <mergeCell ref="F48:G48"/>
    <mergeCell ref="I48:J48"/>
    <mergeCell ref="K47:K48"/>
    <mergeCell ref="A46:S46"/>
    <mergeCell ref="D47:E48"/>
    <mergeCell ref="B45:C45"/>
    <mergeCell ref="F58:G58"/>
    <mergeCell ref="I58:J58"/>
    <mergeCell ref="I54:J54"/>
    <mergeCell ref="A57:S57"/>
    <mergeCell ref="D52:E52"/>
    <mergeCell ref="F52:G52"/>
    <mergeCell ref="I52:J52"/>
    <mergeCell ref="D53:E53"/>
    <mergeCell ref="F53:G53"/>
    <mergeCell ref="B53:C53"/>
    <mergeCell ref="F60:G60"/>
    <mergeCell ref="I60:J60"/>
    <mergeCell ref="F61:G61"/>
    <mergeCell ref="I61:J61"/>
    <mergeCell ref="D59:E59"/>
    <mergeCell ref="F59:G59"/>
    <mergeCell ref="I59:J59"/>
    <mergeCell ref="F62:G62"/>
    <mergeCell ref="I62:J62"/>
    <mergeCell ref="D63:E64"/>
    <mergeCell ref="F63:G63"/>
    <mergeCell ref="I63:J63"/>
    <mergeCell ref="F64:G64"/>
    <mergeCell ref="I64:J64"/>
    <mergeCell ref="F67:G67"/>
    <mergeCell ref="I67:J67"/>
    <mergeCell ref="B66:C66"/>
    <mergeCell ref="F66:G66"/>
    <mergeCell ref="I66:J66"/>
    <mergeCell ref="D66:E66"/>
    <mergeCell ref="D68:E68"/>
    <mergeCell ref="F68:G68"/>
    <mergeCell ref="I68:J68"/>
    <mergeCell ref="B79:C79"/>
    <mergeCell ref="D79:E79"/>
    <mergeCell ref="F79:G79"/>
    <mergeCell ref="I79:J79"/>
    <mergeCell ref="F78:G78"/>
    <mergeCell ref="D78:E78"/>
    <mergeCell ref="I76:J76"/>
    <mergeCell ref="L70:L71"/>
    <mergeCell ref="F71:G71"/>
    <mergeCell ref="I71:J71"/>
    <mergeCell ref="D72:E72"/>
    <mergeCell ref="F72:G72"/>
    <mergeCell ref="I72:J72"/>
    <mergeCell ref="K70:K71"/>
    <mergeCell ref="F70:J70"/>
    <mergeCell ref="I77:J77"/>
    <mergeCell ref="F80:G80"/>
    <mergeCell ref="I80:J80"/>
    <mergeCell ref="I82:J82"/>
    <mergeCell ref="D80:E80"/>
    <mergeCell ref="I83:J83"/>
    <mergeCell ref="D83:E83"/>
    <mergeCell ref="F83:G83"/>
    <mergeCell ref="F82:G82"/>
    <mergeCell ref="F77:G77"/>
    <mergeCell ref="F84:G84"/>
    <mergeCell ref="I84:J84"/>
    <mergeCell ref="D85:E85"/>
    <mergeCell ref="F85:G85"/>
    <mergeCell ref="I85:J85"/>
    <mergeCell ref="D86:E86"/>
    <mergeCell ref="F86:G86"/>
    <mergeCell ref="I86:J86"/>
    <mergeCell ref="D87:E87"/>
    <mergeCell ref="F87:G87"/>
    <mergeCell ref="I87:J87"/>
    <mergeCell ref="F88:G88"/>
    <mergeCell ref="I88:J88"/>
    <mergeCell ref="D89:E89"/>
    <mergeCell ref="F89:G89"/>
    <mergeCell ref="I89:J89"/>
    <mergeCell ref="D88:E88"/>
    <mergeCell ref="B90:C90"/>
    <mergeCell ref="L92:L93"/>
    <mergeCell ref="F93:G93"/>
    <mergeCell ref="I93:J93"/>
    <mergeCell ref="K92:K93"/>
    <mergeCell ref="I90:J90"/>
    <mergeCell ref="F92:J92"/>
    <mergeCell ref="F90:G90"/>
    <mergeCell ref="F94:G94"/>
    <mergeCell ref="D94:E94"/>
    <mergeCell ref="I94:J94"/>
    <mergeCell ref="M92:O92"/>
    <mergeCell ref="D92:E93"/>
    <mergeCell ref="D107:E107"/>
    <mergeCell ref="F107:G107"/>
    <mergeCell ref="I107:J107"/>
    <mergeCell ref="D104:E104"/>
    <mergeCell ref="D106:E106"/>
    <mergeCell ref="D102:E102"/>
    <mergeCell ref="F102:G102"/>
    <mergeCell ref="I102:J102"/>
    <mergeCell ref="A91:S91"/>
    <mergeCell ref="B94:C94"/>
    <mergeCell ref="F100:G100"/>
    <mergeCell ref="I100:J100"/>
    <mergeCell ref="D97:E97"/>
    <mergeCell ref="F97:G97"/>
    <mergeCell ref="I97:J97"/>
    <mergeCell ref="F108:G108"/>
    <mergeCell ref="I108:J108"/>
    <mergeCell ref="F109:G109"/>
    <mergeCell ref="I109:J109"/>
    <mergeCell ref="D110:E110"/>
    <mergeCell ref="F110:G110"/>
    <mergeCell ref="I110:J110"/>
    <mergeCell ref="D108:E109"/>
    <mergeCell ref="I113:J113"/>
    <mergeCell ref="B113:C113"/>
    <mergeCell ref="D113:E113"/>
    <mergeCell ref="F113:G113"/>
    <mergeCell ref="D111:E111"/>
    <mergeCell ref="F111:G111"/>
    <mergeCell ref="I111:J111"/>
    <mergeCell ref="I112:J112"/>
    <mergeCell ref="B112:C112"/>
    <mergeCell ref="D112:E112"/>
    <mergeCell ref="P3:S3"/>
    <mergeCell ref="I10:J10"/>
    <mergeCell ref="F11:G11"/>
    <mergeCell ref="I11:J11"/>
    <mergeCell ref="D12:E12"/>
    <mergeCell ref="I22:J22"/>
    <mergeCell ref="I15:J15"/>
    <mergeCell ref="D11:E11"/>
    <mergeCell ref="I8:J8"/>
    <mergeCell ref="L3:L4"/>
    <mergeCell ref="A95:S95"/>
    <mergeCell ref="D98:E98"/>
    <mergeCell ref="F98:G98"/>
    <mergeCell ref="A103:S103"/>
    <mergeCell ref="A96:S96"/>
    <mergeCell ref="I98:J98"/>
    <mergeCell ref="D100:E100"/>
    <mergeCell ref="D101:E101"/>
    <mergeCell ref="F101:G101"/>
    <mergeCell ref="I101:J101"/>
    <mergeCell ref="A30:S30"/>
    <mergeCell ref="P26:S26"/>
    <mergeCell ref="A29:S29"/>
    <mergeCell ref="F55:G55"/>
    <mergeCell ref="I55:J55"/>
    <mergeCell ref="F56:G56"/>
    <mergeCell ref="I56:J56"/>
    <mergeCell ref="F54:G54"/>
    <mergeCell ref="B35:C35"/>
    <mergeCell ref="D45:E45"/>
    <mergeCell ref="A63:A64"/>
    <mergeCell ref="A69:S69"/>
    <mergeCell ref="M47:O47"/>
    <mergeCell ref="P47:S47"/>
    <mergeCell ref="A1:S1"/>
    <mergeCell ref="A2:S2"/>
    <mergeCell ref="A6:S6"/>
    <mergeCell ref="A7:S7"/>
    <mergeCell ref="A14:S14"/>
    <mergeCell ref="M3:O3"/>
    <mergeCell ref="M70:O70"/>
    <mergeCell ref="P70:S70"/>
    <mergeCell ref="K116:M116"/>
    <mergeCell ref="N116:Q116"/>
    <mergeCell ref="A115:Q115"/>
    <mergeCell ref="A120:S120"/>
    <mergeCell ref="P92:S92"/>
    <mergeCell ref="A81:S81"/>
    <mergeCell ref="A74:S74"/>
    <mergeCell ref="B97:C9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landscape" paperSize="9" scale="80" r:id="rId1"/>
  <rowBreaks count="4" manualBreakCount="4">
    <brk id="25" max="18" man="1"/>
    <brk id="46" max="18" man="1"/>
    <brk id="69" max="18" man="1"/>
    <brk id="9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2023-05-26T10:51:03Z</cp:lastPrinted>
  <dcterms:created xsi:type="dcterms:W3CDTF">1996-10-08T23:32:33Z</dcterms:created>
  <dcterms:modified xsi:type="dcterms:W3CDTF">2023-05-26T10:58:14Z</dcterms:modified>
  <cp:category/>
  <cp:version/>
  <cp:contentType/>
  <cp:contentStatus/>
</cp:coreProperties>
</file>